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10.128.24.24\PublicUsers\KONKURSAI\konkursai\Klaip. universitetinė lig\2020\MPP 7 (482168) 20-06-01\"/>
    </mc:Choice>
  </mc:AlternateContent>
  <xr:revisionPtr revIDLastSave="0" documentId="13_ncr:1_{CF8092BD-416E-42DB-8C37-A73F64DDE488}" xr6:coauthVersionLast="44" xr6:coauthVersionMax="44" xr10:uidLastSave="{00000000-0000-0000-0000-000000000000}"/>
  <bookViews>
    <workbookView xWindow="-120" yWindow="-120" windowWidth="29040" windowHeight="170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1" l="1"/>
  <c r="F11" i="1" l="1"/>
  <c r="F14" i="1"/>
  <c r="F18" i="1"/>
  <c r="F17" i="1"/>
  <c r="F16" i="1"/>
  <c r="F15" i="1"/>
  <c r="F20" i="1"/>
  <c r="F8" i="1"/>
  <c r="F7" i="1"/>
  <c r="F9" i="1" l="1"/>
</calcChain>
</file>

<file path=xl/sharedStrings.xml><?xml version="1.0" encoding="utf-8"?>
<sst xmlns="http://schemas.openxmlformats.org/spreadsheetml/2006/main" count="60" uniqueCount="56">
  <si>
    <t xml:space="preserve">             Perkamų vienkartinių medicininių priemonių sąrašas</t>
  </si>
  <si>
    <t>Priedas Nr. 2</t>
  </si>
  <si>
    <t>Eil. Nr.</t>
  </si>
  <si>
    <t>Priemonės pavadinimas</t>
  </si>
  <si>
    <t>Orientacinis kiekis metams</t>
  </si>
  <si>
    <t>PVM tarifas %</t>
  </si>
  <si>
    <t>Vnt. kaina EUR (su PVM)</t>
  </si>
  <si>
    <t>Viso kaina EUR (su PVM)</t>
  </si>
  <si>
    <t>Gamintojas</t>
  </si>
  <si>
    <t>BENDRIEJI REIKALAVIMAI PRIEMONĖMS. Vienai/visai pozicijai siūlyti produktą tik iš vieno gamintojo.</t>
  </si>
  <si>
    <t>Kitos medicininės priemonės</t>
  </si>
  <si>
    <t>1</t>
  </si>
  <si>
    <t>Vienkartinis, sterilus odos biopsijos paėmėjas</t>
  </si>
  <si>
    <t>1.1</t>
  </si>
  <si>
    <t>2mmx6,0-6,5mm</t>
  </si>
  <si>
    <t>iki 20 vnt</t>
  </si>
  <si>
    <t>KAI Medical</t>
  </si>
  <si>
    <t>1.2</t>
  </si>
  <si>
    <t>4mmx6,0-6,5mm</t>
  </si>
  <si>
    <t>iki 50 vnt</t>
  </si>
  <si>
    <t>Viso 1 dalis</t>
  </si>
  <si>
    <t>iki 2000 vnt</t>
  </si>
  <si>
    <t xml:space="preserve">                              Vaistinės tara ir pagalbinės priemonės</t>
  </si>
  <si>
    <t>iki 500 vnt</t>
  </si>
  <si>
    <t>17</t>
  </si>
  <si>
    <t>Vienkartiniai plastikiniai indeliai 100-150ml talpos, užsukami arba uždaromi dangčiu, skirti tepalų ir suspenzijų fasavimui, sterilus, individualiame įpakavime</t>
  </si>
  <si>
    <t>18</t>
  </si>
  <si>
    <t>Vienkartiniai plastikiniai indeliai 1000g talpos, užsukami arba uždaromi dangčiu, skirti tepalų išfasavimui vaistinėje</t>
  </si>
  <si>
    <t>iki 600 vnt</t>
  </si>
  <si>
    <t>20</t>
  </si>
  <si>
    <t xml:space="preserve">Maišiukai vaistų fasavimui, polietileniniai </t>
  </si>
  <si>
    <t>20.1</t>
  </si>
  <si>
    <t>4x6cm</t>
  </si>
  <si>
    <t>iki 240 vnt</t>
  </si>
  <si>
    <t>20.2</t>
  </si>
  <si>
    <t>6x8cm</t>
  </si>
  <si>
    <t>20.3</t>
  </si>
  <si>
    <t>8x10cm</t>
  </si>
  <si>
    <t>20.4</t>
  </si>
  <si>
    <t>10x12cm</t>
  </si>
  <si>
    <t>20.5</t>
  </si>
  <si>
    <t>16x25cm</t>
  </si>
  <si>
    <t>iki 3000 vnt</t>
  </si>
  <si>
    <t>Viso 20 dalis</t>
  </si>
  <si>
    <t>39</t>
  </si>
  <si>
    <t>Vienkartiniai plastikiniai indeliai 60ml talpos, užsukami arba uždaromi dangčiu, skirti tepalų ir suspenzijų fasavimui, sterilus, individualiame įpakavime</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</si>
  <si>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</si>
  <si>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Prekių kokybė turi atitikti Europos Sąjungos ar tarptautinius standartus. Pateikiami: CE sertifikatai arba lygiaverčiai dokumentai. Pateikiama skaitmeninė dokumento kopija.</t>
  </si>
  <si>
    <t>FLMedical, 25035</t>
  </si>
  <si>
    <t>Deltalab, 202915N</t>
  </si>
  <si>
    <t>Deltalab, M5555</t>
  </si>
  <si>
    <t>Deltalab, M6080</t>
  </si>
  <si>
    <t>Deltalab, M800120</t>
  </si>
  <si>
    <t>Deltalab, M110110</t>
  </si>
  <si>
    <t>Deltalab, M180250</t>
  </si>
  <si>
    <t>FLMedical, 25185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</si>
</sst>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quot; &quot;;&quot;-&quot;#,##0.00&quot; &quot;;&quot; -&quot;00&quot; &quot;;&quot; &quot;@&quot; &quot;"/>
  </numFmts>
  <fonts count="7" x14ac:knownFonts="1">
    <font>
      <sz val="11"/>
      <color rgb="FF000000"/>
      <name val="Calibri"/>
      <family val="2"/>
    </font>
    <font>
      <sz val="11"/>
      <color rgb="FF000000"/>
      <name val="Calibri"/>
      <family val="2"/>
    </font>
    <font>
      <sz val="10"/>
      <color rgb="FF000000"/>
      <name val="Times New Roman"/>
      <family val="1"/>
    </font>
    <font>
      <b/>
      <sz val="18"/>
      <color rgb="FF000000"/>
      <name val="Times New Roman"/>
      <family val="1"/>
    </font>
    <font>
      <sz val="10"/>
      <color rgb="FF000000"/>
      <name val="Calibri"/>
      <family val="2"/>
    </font>
    <font>
      <b/>
      <sz val="10"/>
      <color rgb="FF000000"/>
      <name val="Times New Roman"/>
      <family val="1"/>
    </font>
    <font>
      <sz val="10"/>
      <color rgb="FFFF0000"/>
      <name val="Calibri"/>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4" fontId="1" fillId="0" borderId="0" applyFont="0" applyFill="0" applyBorder="0" applyAlignment="0" applyProtection="0"/>
  </cellStyleXfs>
  <cellXfs count="33">
    <xf numFmtId="0" fontId="0" fillId="0" borderId="0" xfId="0"/>
    <xf numFmtId="49" fontId="2" fillId="0" borderId="0" xfId="0" applyNumberFormat="1"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vertical="top"/>
    </xf>
    <xf numFmtId="0" fontId="4" fillId="0" borderId="0" xfId="0" applyFont="1" applyAlignment="1">
      <alignment vertical="top"/>
    </xf>
    <xf numFmtId="0" fontId="3" fillId="0" borderId="0" xfId="0" applyFont="1" applyAlignment="1">
      <alignment horizontal="left" vertical="top" wrapText="1"/>
    </xf>
    <xf numFmtId="49"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0" xfId="0" applyFont="1" applyAlignment="1">
      <alignment horizontal="center" vertical="top"/>
    </xf>
    <xf numFmtId="0" fontId="5"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1" xfId="0" applyFont="1" applyFill="1" applyBorder="1" applyAlignment="1">
      <alignment vertical="top"/>
    </xf>
    <xf numFmtId="0" fontId="4" fillId="0" borderId="0" xfId="0" applyFont="1" applyFill="1" applyAlignment="1">
      <alignment vertical="top"/>
    </xf>
    <xf numFmtId="0" fontId="0" fillId="0" borderId="0" xfId="0" applyFill="1"/>
    <xf numFmtId="49" fontId="5"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49" fontId="2" fillId="0" borderId="1" xfId="0" applyNumberFormat="1" applyFont="1" applyFill="1" applyBorder="1" applyAlignment="1">
      <alignment horizontal="center" vertical="top" wrapText="1"/>
    </xf>
    <xf numFmtId="0" fontId="5" fillId="0" borderId="1" xfId="0" applyFont="1" applyFill="1" applyBorder="1" applyAlignment="1">
      <alignment horizontal="right" vertical="top" wrapText="1"/>
    </xf>
    <xf numFmtId="49" fontId="5" fillId="0" borderId="1" xfId="0" applyNumberFormat="1" applyFont="1" applyFill="1" applyBorder="1" applyAlignment="1">
      <alignment horizontal="center" vertical="top"/>
    </xf>
    <xf numFmtId="0" fontId="5" fillId="0" borderId="1" xfId="0" applyFont="1" applyFill="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center" vertical="top"/>
    </xf>
    <xf numFmtId="0" fontId="2" fillId="0" borderId="1" xfId="0" applyFont="1" applyFill="1" applyBorder="1" applyAlignment="1">
      <alignment horizontal="center" vertical="center" wrapText="1"/>
    </xf>
    <xf numFmtId="164" fontId="2" fillId="0" borderId="1" xfId="1" applyFont="1" applyFill="1" applyBorder="1" applyAlignment="1">
      <alignment horizontal="center" vertical="center" wrapText="1"/>
    </xf>
    <xf numFmtId="0" fontId="2" fillId="0" borderId="1" xfId="0" applyFont="1" applyFill="1" applyBorder="1" applyAlignment="1">
      <alignment horizontal="center" vertical="center"/>
    </xf>
    <xf numFmtId="164" fontId="5" fillId="0" borderId="1" xfId="1" applyFont="1" applyFill="1" applyBorder="1" applyAlignment="1">
      <alignment horizontal="center" vertical="center" wrapText="1"/>
    </xf>
    <xf numFmtId="4" fontId="5"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6" fillId="0" borderId="0" xfId="0" applyFont="1" applyFill="1" applyAlignment="1">
      <alignment vertical="top"/>
    </xf>
    <xf numFmtId="0" fontId="2" fillId="0" borderId="0" xfId="0" applyFont="1" applyAlignment="1">
      <alignment horizontal="left" vertical="top" wrapText="1"/>
    </xf>
  </cellXfs>
  <cellStyles count="2">
    <cellStyle name="Comma" xfId="1" builtinId="3"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workbookViewId="0">
      <pane ySplit="3" topLeftCell="A4" activePane="bottomLeft" state="frozen"/>
      <selection pane="bottomLeft" activeCell="E11" sqref="E11"/>
    </sheetView>
  </sheetViews>
  <sheetFormatPr defaultRowHeight="12.75" x14ac:dyDescent="0.25"/>
  <cols>
    <col min="1" max="1" width="9.140625" style="5" customWidth="1"/>
    <col min="2" max="2" width="73.140625" style="5" customWidth="1"/>
    <col min="3" max="3" width="13.140625" style="10" customWidth="1"/>
    <col min="4" max="4" width="7.5703125" style="5" customWidth="1"/>
    <col min="5" max="5" width="10" style="5" customWidth="1"/>
    <col min="6" max="6" width="9.85546875" style="5" customWidth="1"/>
    <col min="7" max="7" width="18.140625" style="5" customWidth="1"/>
    <col min="8" max="8" width="9.140625" style="5" customWidth="1"/>
    <col min="9" max="16384" width="9.140625" style="5"/>
  </cols>
  <sheetData>
    <row r="1" spans="1:13" customFormat="1" ht="22.5" x14ac:dyDescent="0.25">
      <c r="A1" s="1"/>
      <c r="B1" s="2" t="s">
        <v>0</v>
      </c>
      <c r="C1" s="3"/>
      <c r="D1" s="4"/>
      <c r="E1" s="4"/>
      <c r="F1" s="2" t="s">
        <v>1</v>
      </c>
      <c r="G1" s="5"/>
      <c r="H1" s="5"/>
      <c r="I1" s="5"/>
      <c r="J1" s="5"/>
      <c r="K1" s="5"/>
      <c r="L1" s="5"/>
    </row>
    <row r="2" spans="1:13" customFormat="1" ht="22.5" x14ac:dyDescent="0.25">
      <c r="A2" s="1"/>
      <c r="B2" s="6"/>
      <c r="C2" s="3"/>
      <c r="D2" s="4"/>
      <c r="E2" s="4"/>
      <c r="F2" s="4"/>
      <c r="G2" s="2"/>
      <c r="H2" s="5"/>
      <c r="I2" s="5"/>
      <c r="J2" s="5"/>
      <c r="K2" s="5"/>
      <c r="L2" s="5"/>
    </row>
    <row r="3" spans="1:13" customFormat="1" ht="38.25" x14ac:dyDescent="0.25">
      <c r="A3" s="7" t="s">
        <v>2</v>
      </c>
      <c r="B3" s="8" t="s">
        <v>3</v>
      </c>
      <c r="C3" s="8" t="s">
        <v>4</v>
      </c>
      <c r="D3" s="8" t="s">
        <v>5</v>
      </c>
      <c r="E3" s="8" t="s">
        <v>6</v>
      </c>
      <c r="F3" s="8" t="s">
        <v>7</v>
      </c>
      <c r="G3" s="8" t="s">
        <v>8</v>
      </c>
      <c r="H3" s="5"/>
      <c r="I3" s="5"/>
      <c r="J3" s="5"/>
      <c r="K3" s="5"/>
      <c r="L3" s="5"/>
    </row>
    <row r="4" spans="1:13" customFormat="1" ht="25.5" x14ac:dyDescent="0.25">
      <c r="A4" s="7"/>
      <c r="B4" s="9" t="s">
        <v>9</v>
      </c>
      <c r="C4" s="8"/>
      <c r="D4" s="8"/>
      <c r="E4" s="8"/>
      <c r="F4" s="8"/>
      <c r="G4" s="8"/>
      <c r="H4" s="5"/>
      <c r="I4" s="5"/>
      <c r="J4" s="5"/>
      <c r="K4" s="5"/>
      <c r="L4" s="5"/>
    </row>
    <row r="5" spans="1:13" s="15" customFormat="1" ht="13.9" customHeight="1" x14ac:dyDescent="0.25">
      <c r="A5" s="11"/>
      <c r="B5" s="11" t="s">
        <v>10</v>
      </c>
      <c r="C5" s="12"/>
      <c r="D5" s="13"/>
      <c r="E5" s="13"/>
      <c r="F5" s="13"/>
      <c r="G5" s="13"/>
      <c r="H5" s="14"/>
      <c r="I5" s="14"/>
      <c r="J5" s="14"/>
      <c r="K5" s="14"/>
      <c r="L5" s="14"/>
    </row>
    <row r="6" spans="1:13" s="15" customFormat="1" ht="13.5" customHeight="1" x14ac:dyDescent="0.25">
      <c r="A6" s="16" t="s">
        <v>11</v>
      </c>
      <c r="B6" s="17" t="s">
        <v>12</v>
      </c>
      <c r="C6" s="18"/>
      <c r="D6" s="17"/>
      <c r="E6" s="17"/>
      <c r="F6" s="17"/>
      <c r="G6" s="17"/>
      <c r="H6" s="14"/>
      <c r="I6" s="14"/>
      <c r="J6" s="14"/>
      <c r="K6" s="14"/>
      <c r="L6" s="14"/>
    </row>
    <row r="7" spans="1:13" s="15" customFormat="1" ht="13.5" customHeight="1" x14ac:dyDescent="0.25">
      <c r="A7" s="19" t="s">
        <v>13</v>
      </c>
      <c r="B7" s="17" t="s">
        <v>14</v>
      </c>
      <c r="C7" s="18" t="s">
        <v>15</v>
      </c>
      <c r="D7" s="25">
        <v>5</v>
      </c>
      <c r="E7" s="26">
        <v>1.8</v>
      </c>
      <c r="F7" s="26">
        <f>E7*20</f>
        <v>36</v>
      </c>
      <c r="G7" s="17" t="s">
        <v>16</v>
      </c>
      <c r="H7" s="14"/>
      <c r="I7" s="14"/>
      <c r="J7" s="14"/>
      <c r="K7" s="14"/>
      <c r="L7" s="14"/>
    </row>
    <row r="8" spans="1:13" s="15" customFormat="1" ht="13.5" customHeight="1" x14ac:dyDescent="0.25">
      <c r="A8" s="19" t="s">
        <v>17</v>
      </c>
      <c r="B8" s="17" t="s">
        <v>18</v>
      </c>
      <c r="C8" s="18" t="s">
        <v>19</v>
      </c>
      <c r="D8" s="25">
        <v>5</v>
      </c>
      <c r="E8" s="26">
        <v>1.8</v>
      </c>
      <c r="F8" s="26">
        <f>E8*50</f>
        <v>90</v>
      </c>
      <c r="G8" s="17" t="s">
        <v>16</v>
      </c>
      <c r="H8" s="14"/>
      <c r="I8" s="14"/>
      <c r="J8" s="14"/>
      <c r="K8" s="14"/>
      <c r="L8" s="14"/>
    </row>
    <row r="9" spans="1:13" s="15" customFormat="1" ht="13.5" customHeight="1" x14ac:dyDescent="0.25">
      <c r="A9" s="16"/>
      <c r="B9" s="20" t="s">
        <v>20</v>
      </c>
      <c r="C9" s="18"/>
      <c r="D9" s="25"/>
      <c r="E9" s="25"/>
      <c r="F9" s="28">
        <f>SUM(F7:F8)</f>
        <v>126</v>
      </c>
      <c r="G9" s="17"/>
      <c r="H9" s="14"/>
      <c r="I9" s="14"/>
      <c r="J9" s="14"/>
      <c r="K9" s="14"/>
      <c r="L9" s="14"/>
    </row>
    <row r="10" spans="1:13" s="15" customFormat="1" ht="15.75" customHeight="1" x14ac:dyDescent="0.25">
      <c r="A10" s="21"/>
      <c r="B10" s="22" t="s">
        <v>22</v>
      </c>
      <c r="C10" s="18"/>
      <c r="D10" s="27"/>
      <c r="E10" s="27"/>
      <c r="F10" s="27"/>
      <c r="G10" s="13"/>
      <c r="H10" s="14"/>
      <c r="I10" s="14"/>
      <c r="J10" s="14"/>
      <c r="K10" s="14"/>
      <c r="L10" s="14"/>
    </row>
    <row r="11" spans="1:13" s="15" customFormat="1" ht="25.5" x14ac:dyDescent="0.25">
      <c r="A11" s="21" t="s">
        <v>24</v>
      </c>
      <c r="B11" s="23" t="s">
        <v>25</v>
      </c>
      <c r="C11" s="18" t="s">
        <v>23</v>
      </c>
      <c r="D11" s="25">
        <v>5</v>
      </c>
      <c r="E11" s="25">
        <v>0.10920000000000001</v>
      </c>
      <c r="F11" s="30">
        <f>E11*500</f>
        <v>54.6</v>
      </c>
      <c r="G11" s="23" t="s">
        <v>48</v>
      </c>
      <c r="H11" s="31"/>
      <c r="I11" s="14"/>
      <c r="J11" s="14"/>
      <c r="K11" s="14"/>
      <c r="L11" s="14"/>
    </row>
    <row r="12" spans="1:13" s="15" customFormat="1" ht="25.5" x14ac:dyDescent="0.25">
      <c r="A12" s="21" t="s">
        <v>26</v>
      </c>
      <c r="B12" s="23" t="s">
        <v>27</v>
      </c>
      <c r="C12" s="18" t="s">
        <v>19</v>
      </c>
      <c r="D12" s="25">
        <v>21</v>
      </c>
      <c r="E12" s="25">
        <v>6.05</v>
      </c>
      <c r="F12" s="30">
        <v>302.5</v>
      </c>
      <c r="G12" s="23" t="s">
        <v>49</v>
      </c>
      <c r="H12" s="14"/>
      <c r="I12" s="14"/>
      <c r="J12" s="14"/>
      <c r="K12" s="14"/>
      <c r="L12" s="14"/>
    </row>
    <row r="13" spans="1:13" s="15" customFormat="1" ht="15" x14ac:dyDescent="0.25">
      <c r="A13" s="21" t="s">
        <v>29</v>
      </c>
      <c r="B13" s="17" t="s">
        <v>30</v>
      </c>
      <c r="C13" s="18"/>
      <c r="D13" s="27"/>
      <c r="E13" s="27"/>
      <c r="F13" s="27"/>
      <c r="G13" s="13"/>
      <c r="H13" s="14"/>
      <c r="I13" s="14"/>
      <c r="J13" s="14"/>
      <c r="K13" s="14"/>
      <c r="L13" s="14"/>
      <c r="M13" s="14"/>
    </row>
    <row r="14" spans="1:13" s="15" customFormat="1" ht="15" x14ac:dyDescent="0.25">
      <c r="A14" s="24" t="s">
        <v>31</v>
      </c>
      <c r="B14" s="17" t="s">
        <v>32</v>
      </c>
      <c r="C14" s="18" t="s">
        <v>33</v>
      </c>
      <c r="D14" s="25">
        <v>21</v>
      </c>
      <c r="E14" s="25">
        <v>7.2599999999999998E-2</v>
      </c>
      <c r="F14" s="30">
        <f>E14*240</f>
        <v>17.423999999999999</v>
      </c>
      <c r="G14" s="23" t="s">
        <v>50</v>
      </c>
      <c r="H14" s="14"/>
      <c r="I14" s="14"/>
      <c r="J14" s="14"/>
      <c r="K14" s="14"/>
      <c r="L14" s="14"/>
      <c r="M14" s="14"/>
    </row>
    <row r="15" spans="1:13" s="15" customFormat="1" ht="15" x14ac:dyDescent="0.25">
      <c r="A15" s="24" t="s">
        <v>34</v>
      </c>
      <c r="B15" s="17" t="s">
        <v>35</v>
      </c>
      <c r="C15" s="18" t="s">
        <v>33</v>
      </c>
      <c r="D15" s="25">
        <v>21</v>
      </c>
      <c r="E15" s="25">
        <v>0.121</v>
      </c>
      <c r="F15" s="30">
        <f>E15*240</f>
        <v>29.04</v>
      </c>
      <c r="G15" s="23" t="s">
        <v>51</v>
      </c>
      <c r="H15" s="14"/>
    </row>
    <row r="16" spans="1:13" s="15" customFormat="1" ht="15" x14ac:dyDescent="0.25">
      <c r="A16" s="24" t="s">
        <v>36</v>
      </c>
      <c r="B16" s="17" t="s">
        <v>37</v>
      </c>
      <c r="C16" s="18" t="s">
        <v>28</v>
      </c>
      <c r="D16" s="25">
        <v>21</v>
      </c>
      <c r="E16" s="25">
        <v>0.1452</v>
      </c>
      <c r="F16" s="30">
        <f>E16*600</f>
        <v>87.12</v>
      </c>
      <c r="G16" s="23" t="s">
        <v>52</v>
      </c>
      <c r="H16" s="14"/>
    </row>
    <row r="17" spans="1:12" s="15" customFormat="1" ht="15" x14ac:dyDescent="0.25">
      <c r="A17" s="24" t="s">
        <v>38</v>
      </c>
      <c r="B17" s="17" t="s">
        <v>39</v>
      </c>
      <c r="C17" s="18" t="s">
        <v>28</v>
      </c>
      <c r="D17" s="25">
        <v>21</v>
      </c>
      <c r="E17" s="25">
        <v>0.30249999999999999</v>
      </c>
      <c r="F17" s="30">
        <f>E17*600</f>
        <v>181.5</v>
      </c>
      <c r="G17" s="23" t="s">
        <v>53</v>
      </c>
      <c r="H17" s="14"/>
    </row>
    <row r="18" spans="1:12" s="15" customFormat="1" ht="15" x14ac:dyDescent="0.25">
      <c r="A18" s="24" t="s">
        <v>40</v>
      </c>
      <c r="B18" s="17" t="s">
        <v>41</v>
      </c>
      <c r="C18" s="18" t="s">
        <v>42</v>
      </c>
      <c r="D18" s="25">
        <v>21</v>
      </c>
      <c r="E18" s="25">
        <v>0.31459999999999999</v>
      </c>
      <c r="F18" s="30">
        <f>E18*3000</f>
        <v>943.8</v>
      </c>
      <c r="G18" s="23" t="s">
        <v>54</v>
      </c>
      <c r="H18" s="14"/>
    </row>
    <row r="19" spans="1:12" s="15" customFormat="1" ht="15" x14ac:dyDescent="0.25">
      <c r="A19" s="24"/>
      <c r="B19" s="20" t="s">
        <v>43</v>
      </c>
      <c r="C19" s="18"/>
      <c r="D19" s="27"/>
      <c r="E19" s="27"/>
      <c r="F19" s="29">
        <f>SUM(F14:F18)</f>
        <v>1258.884</v>
      </c>
      <c r="G19" s="13"/>
      <c r="H19" s="14"/>
      <c r="I19" s="14"/>
      <c r="J19" s="14"/>
      <c r="K19" s="14"/>
      <c r="L19" s="14"/>
    </row>
    <row r="20" spans="1:12" s="15" customFormat="1" ht="25.5" x14ac:dyDescent="0.25">
      <c r="A20" s="21" t="s">
        <v>44</v>
      </c>
      <c r="B20" s="23" t="s">
        <v>45</v>
      </c>
      <c r="C20" s="18" t="s">
        <v>21</v>
      </c>
      <c r="D20" s="25">
        <v>5</v>
      </c>
      <c r="E20" s="25">
        <v>8.6099999999999996E-2</v>
      </c>
      <c r="F20" s="30">
        <f>E20*2000</f>
        <v>172.2</v>
      </c>
      <c r="G20" s="23" t="s">
        <v>55</v>
      </c>
      <c r="H20" s="14"/>
      <c r="I20" s="14"/>
      <c r="J20" s="14"/>
      <c r="K20" s="14"/>
      <c r="L20" s="14"/>
    </row>
    <row r="21" spans="1:12" customFormat="1" ht="15" x14ac:dyDescent="0.25">
      <c r="A21" s="5"/>
      <c r="B21" s="5"/>
      <c r="C21" s="10"/>
      <c r="D21" s="5"/>
      <c r="E21" s="5"/>
      <c r="F21" s="5"/>
      <c r="G21" s="5"/>
      <c r="H21" s="5"/>
      <c r="I21" s="5"/>
      <c r="J21" s="5"/>
      <c r="K21" s="5"/>
      <c r="L21" s="5"/>
    </row>
    <row r="22" spans="1:12" customFormat="1" ht="49.5" customHeight="1" x14ac:dyDescent="0.25">
      <c r="B22" s="32" t="s">
        <v>46</v>
      </c>
      <c r="C22" s="32"/>
      <c r="D22" s="32"/>
      <c r="E22" s="32"/>
      <c r="F22" s="32"/>
      <c r="G22" s="32"/>
      <c r="H22" s="5"/>
      <c r="I22" s="5"/>
      <c r="J22" s="5"/>
      <c r="K22" s="5"/>
      <c r="L22" s="5"/>
    </row>
    <row r="23" spans="1:12" customFormat="1" ht="24.75" customHeight="1" x14ac:dyDescent="0.25">
      <c r="B23" s="32" t="s">
        <v>47</v>
      </c>
      <c r="C23" s="32"/>
      <c r="D23" s="32"/>
      <c r="E23" s="32"/>
      <c r="F23" s="32"/>
      <c r="G23" s="32"/>
      <c r="H23" s="5"/>
      <c r="I23" s="5"/>
      <c r="J23" s="5"/>
      <c r="K23" s="5"/>
      <c r="L23" s="5"/>
    </row>
    <row r="24" spans="1:12" customFormat="1" ht="15" x14ac:dyDescent="0.25">
      <c r="A24" s="5"/>
      <c r="B24" s="5"/>
      <c r="C24" s="10"/>
      <c r="D24" s="5"/>
      <c r="E24" s="5"/>
      <c r="F24" s="5"/>
      <c r="G24" s="5"/>
      <c r="H24" s="5"/>
      <c r="I24" s="5"/>
      <c r="J24" s="5"/>
      <c r="K24" s="5"/>
      <c r="L24" s="5"/>
    </row>
  </sheetData>
  <mergeCells count="2">
    <mergeCell ref="B22:G22"/>
    <mergeCell ref="B23:G23"/>
  </mergeCells>
  <pageMargins left="0.31496062992126012" right="0.31496062992126012" top="0.55118110236220508" bottom="0.35433070866141764" header="0.31496062992126012" footer="0.31496062992126012"/>
  <pageSetup paperSize="0"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Inga Rinkeviciene</cp:lastModifiedBy>
  <cp:lastPrinted>2020-04-15T12:12:51Z</cp:lastPrinted>
  <dcterms:created xsi:type="dcterms:W3CDTF">2019-02-26T12:06:23Z</dcterms:created>
  <dcterms:modified xsi:type="dcterms:W3CDTF">2020-05-27T13:48:57Z</dcterms:modified>
</cp:coreProperties>
</file>