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28.24.24\PublicUsers\KONKURSAI\konkursai\Klaip. universitetinė lig\2020\MPP (495406) 20-08-18\"/>
    </mc:Choice>
  </mc:AlternateContent>
  <xr:revisionPtr revIDLastSave="0" documentId="13_ncr:1_{8D131A26-61EB-44B3-806B-4C41153B256B}" xr6:coauthVersionLast="45" xr6:coauthVersionMax="45" xr10:uidLastSave="{00000000-0000-0000-0000-000000000000}"/>
  <bookViews>
    <workbookView xWindow="-120" yWindow="-120" windowWidth="29040" windowHeight="17025" xr2:uid="{BDD3F63E-540D-4EA2-BDE7-00EC9B2CFF75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3" i="1" l="1"/>
  <c r="N11" i="1" l="1"/>
  <c r="N10" i="1"/>
  <c r="N9" i="1"/>
  <c r="N8" i="1"/>
  <c r="N7" i="1"/>
  <c r="N6" i="1"/>
  <c r="N5" i="1"/>
  <c r="N12" i="1" l="1"/>
</calcChain>
</file>

<file path=xl/sharedStrings.xml><?xml version="1.0" encoding="utf-8"?>
<sst xmlns="http://schemas.openxmlformats.org/spreadsheetml/2006/main" count="52" uniqueCount="41">
  <si>
    <t xml:space="preserve">             Perkamų vienkartinių medicininių priemonių sąrašas</t>
  </si>
  <si>
    <t>Priedas Nr. 2</t>
  </si>
  <si>
    <t>Eil. Nr.</t>
  </si>
  <si>
    <t>Priemonės pavadinimas</t>
  </si>
  <si>
    <t>Orientacinis kiekis metams</t>
  </si>
  <si>
    <t>PVM tarifas %</t>
  </si>
  <si>
    <t>Vnt. kaina EUR (su PVM)</t>
  </si>
  <si>
    <t>Viso kaina EUR (su PVM)</t>
  </si>
  <si>
    <t>Gamintojas</t>
  </si>
  <si>
    <t>iki 50 vnt</t>
  </si>
  <si>
    <t>iki 500 vnt</t>
  </si>
  <si>
    <t>30</t>
  </si>
  <si>
    <t>29</t>
  </si>
  <si>
    <t>Plastikinis indas operacinei (histologinei) medžiagai transportavimui, plastikinis, užspaudžiamu dangteliu. Talpos:</t>
  </si>
  <si>
    <t>500ml, ~125x70mm</t>
  </si>
  <si>
    <t>1000ml, ~125x120mm</t>
  </si>
  <si>
    <t>2000ml, ~200x230mm</t>
  </si>
  <si>
    <t>3000ml, ~200x170mm</t>
  </si>
  <si>
    <t>4000ml, ~200x180mm</t>
  </si>
  <si>
    <t>5000ml, ~200x215mm</t>
  </si>
  <si>
    <t>10000ml, ~230x280mm</t>
  </si>
  <si>
    <t>Vienkartinis plastmasinis puodukas 150-200 ml skalauti burnai</t>
  </si>
  <si>
    <t>iki 800 vnt</t>
  </si>
  <si>
    <t>iki 700 vnt</t>
  </si>
  <si>
    <t>iki 400 vnt</t>
  </si>
  <si>
    <t>iki 25000 vnt</t>
  </si>
  <si>
    <t>29.1</t>
  </si>
  <si>
    <t>29.2</t>
  </si>
  <si>
    <t>29.3</t>
  </si>
  <si>
    <t>29.4</t>
  </si>
  <si>
    <t>29.5</t>
  </si>
  <si>
    <t>29.6</t>
  </si>
  <si>
    <t>29.7</t>
  </si>
  <si>
    <t>Viso 29 dalis</t>
  </si>
  <si>
    <t>Kaltek, 3802</t>
  </si>
  <si>
    <t>Kaltek, 3803</t>
  </si>
  <si>
    <t>Kaltek, 3804</t>
  </si>
  <si>
    <t>Kaltek, 3806</t>
  </si>
  <si>
    <t>Kaltek, 3809</t>
  </si>
  <si>
    <t>Kaltek, 0151</t>
  </si>
  <si>
    <t>HH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</si>
</sst>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0"/>
      <name val="Times New Roman"/>
      <family val="1"/>
      <charset val="186"/>
    </font>
    <font>
      <b/>
      <sz val="18"/>
      <name val="Times New Roman"/>
      <family val="1"/>
      <charset val="186"/>
    </font>
    <font>
      <sz val="10"/>
      <name val="Calibri"/>
      <family val="2"/>
      <charset val="186"/>
      <scheme val="minor"/>
    </font>
    <font>
      <b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1" fillId="0" borderId="0" xfId="0" applyNumberFormat="1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horizontal="left" vertical="top"/>
    </xf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/>
    </xf>
    <xf numFmtId="0" fontId="1" fillId="0" borderId="0" xfId="0" applyFont="1" applyFill="1" applyAlignment="1">
      <alignment vertical="top"/>
    </xf>
    <xf numFmtId="49" fontId="4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/>
    </xf>
    <xf numFmtId="0" fontId="6" fillId="0" borderId="1" xfId="0" applyFont="1" applyFill="1" applyBorder="1" applyAlignment="1">
      <alignment horizontal="center" vertical="top" wrapText="1"/>
    </xf>
    <xf numFmtId="49" fontId="5" fillId="0" borderId="1" xfId="0" applyNumberFormat="1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1" fillId="0" borderId="0" xfId="0" applyFont="1" applyFill="1" applyAlignment="1">
      <alignment vertical="top" wrapText="1"/>
    </xf>
    <xf numFmtId="0" fontId="6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center" vertical="top"/>
    </xf>
    <xf numFmtId="0" fontId="8" fillId="0" borderId="2" xfId="0" applyFont="1" applyFill="1" applyBorder="1" applyAlignment="1">
      <alignment horizontal="center" vertical="top"/>
    </xf>
    <xf numFmtId="4" fontId="8" fillId="0" borderId="2" xfId="0" applyNumberFormat="1" applyFont="1" applyFill="1" applyBorder="1" applyAlignment="1">
      <alignment horizontal="center" vertical="top"/>
    </xf>
    <xf numFmtId="4" fontId="9" fillId="0" borderId="2" xfId="0" applyNumberFormat="1" applyFont="1" applyFill="1" applyBorder="1" applyAlignment="1">
      <alignment horizontal="center" vertical="top"/>
    </xf>
    <xf numFmtId="2" fontId="1" fillId="0" borderId="1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B4E41-51DB-481F-8CA8-B98820279062}">
  <dimension ref="A1:P13"/>
  <sheetViews>
    <sheetView tabSelected="1" workbookViewId="0">
      <selection activeCell="N12" sqref="N12"/>
    </sheetView>
  </sheetViews>
  <sheetFormatPr defaultRowHeight="12.75" x14ac:dyDescent="0.25"/>
  <cols>
    <col min="1" max="1" width="9.140625" style="9"/>
    <col min="2" max="2" width="85.42578125" style="17" customWidth="1"/>
    <col min="3" max="3" width="9.140625" style="17" hidden="1" customWidth="1"/>
    <col min="4" max="4" width="7.42578125" style="17" hidden="1" customWidth="1"/>
    <col min="5" max="9" width="9.140625" style="17" hidden="1" customWidth="1"/>
    <col min="10" max="10" width="10.85546875" style="17" hidden="1" customWidth="1"/>
    <col min="11" max="11" width="12.28515625" style="17" customWidth="1"/>
    <col min="12" max="12" width="7.5703125" style="9" customWidth="1"/>
    <col min="13" max="14" width="8.28515625" style="9" customWidth="1"/>
    <col min="15" max="15" width="10.42578125" style="9" hidden="1" customWidth="1"/>
    <col min="16" max="16" width="14" style="9" customWidth="1"/>
    <col min="17" max="16384" width="9.140625" style="9"/>
  </cols>
  <sheetData>
    <row r="1" spans="1:16" s="6" customFormat="1" ht="22.5" x14ac:dyDescent="0.2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4"/>
      <c r="L1" s="5"/>
      <c r="M1" s="5"/>
      <c r="N1" s="2" t="s">
        <v>1</v>
      </c>
    </row>
    <row r="2" spans="1:16" x14ac:dyDescent="0.25">
      <c r="A2" s="1"/>
      <c r="B2" s="7"/>
      <c r="C2" s="3"/>
      <c r="D2" s="3"/>
      <c r="E2" s="3"/>
      <c r="F2" s="3"/>
      <c r="G2" s="3"/>
      <c r="H2" s="3"/>
      <c r="I2" s="3"/>
      <c r="J2" s="3"/>
      <c r="K2" s="4"/>
      <c r="L2" s="5"/>
      <c r="M2" s="5"/>
      <c r="N2" s="5"/>
      <c r="O2" s="8"/>
    </row>
    <row r="3" spans="1:16" ht="51" x14ac:dyDescent="0.25">
      <c r="A3" s="10" t="s">
        <v>2</v>
      </c>
      <c r="B3" s="21" t="s">
        <v>3</v>
      </c>
      <c r="C3" s="22"/>
      <c r="D3" s="22"/>
      <c r="E3" s="22"/>
      <c r="F3" s="22"/>
      <c r="G3" s="22"/>
      <c r="H3" s="22"/>
      <c r="I3" s="22"/>
      <c r="J3" s="22"/>
      <c r="K3" s="11" t="s">
        <v>4</v>
      </c>
      <c r="L3" s="11" t="s">
        <v>5</v>
      </c>
      <c r="M3" s="11" t="s">
        <v>6</v>
      </c>
      <c r="N3" s="11" t="s">
        <v>7</v>
      </c>
      <c r="O3" s="11" t="s">
        <v>8</v>
      </c>
      <c r="P3" s="11" t="s">
        <v>8</v>
      </c>
    </row>
    <row r="4" spans="1:16" ht="25.5" x14ac:dyDescent="0.25">
      <c r="A4" s="15" t="s">
        <v>12</v>
      </c>
      <c r="B4" s="18" t="s">
        <v>13</v>
      </c>
      <c r="C4" s="20"/>
      <c r="D4" s="20"/>
      <c r="E4" s="20"/>
      <c r="F4" s="20"/>
      <c r="G4" s="20"/>
      <c r="H4" s="20"/>
      <c r="I4" s="20"/>
      <c r="J4" s="20"/>
      <c r="K4" s="16"/>
      <c r="L4" s="13"/>
      <c r="M4" s="13"/>
      <c r="N4" s="13"/>
      <c r="O4" s="13"/>
      <c r="P4" s="13"/>
    </row>
    <row r="5" spans="1:16" x14ac:dyDescent="0.25">
      <c r="A5" s="23" t="s">
        <v>26</v>
      </c>
      <c r="B5" s="18" t="s">
        <v>14</v>
      </c>
      <c r="C5" s="20"/>
      <c r="D5" s="20"/>
      <c r="E5" s="20"/>
      <c r="F5" s="20"/>
      <c r="G5" s="20"/>
      <c r="H5" s="20"/>
      <c r="I5" s="20"/>
      <c r="J5" s="20"/>
      <c r="K5" s="16" t="s">
        <v>22</v>
      </c>
      <c r="L5" s="24">
        <v>5</v>
      </c>
      <c r="M5" s="24">
        <v>0.47249999999999998</v>
      </c>
      <c r="N5" s="25">
        <f>M5*800</f>
        <v>378</v>
      </c>
      <c r="O5" s="24" t="s">
        <v>34</v>
      </c>
      <c r="P5" s="24" t="s">
        <v>34</v>
      </c>
    </row>
    <row r="6" spans="1:16" x14ac:dyDescent="0.25">
      <c r="A6" s="23" t="s">
        <v>27</v>
      </c>
      <c r="B6" s="18" t="s">
        <v>15</v>
      </c>
      <c r="C6" s="20"/>
      <c r="D6" s="20"/>
      <c r="E6" s="20"/>
      <c r="F6" s="20"/>
      <c r="G6" s="20"/>
      <c r="H6" s="20"/>
      <c r="I6" s="20"/>
      <c r="J6" s="20"/>
      <c r="K6" s="16" t="s">
        <v>22</v>
      </c>
      <c r="L6" s="24">
        <v>5</v>
      </c>
      <c r="M6" s="24">
        <v>0.58799999999999997</v>
      </c>
      <c r="N6" s="25">
        <f>M6*800</f>
        <v>470.4</v>
      </c>
      <c r="O6" s="24" t="s">
        <v>35</v>
      </c>
      <c r="P6" s="24" t="s">
        <v>35</v>
      </c>
    </row>
    <row r="7" spans="1:16" x14ac:dyDescent="0.25">
      <c r="A7" s="23" t="s">
        <v>28</v>
      </c>
      <c r="B7" s="18" t="s">
        <v>16</v>
      </c>
      <c r="C7" s="20"/>
      <c r="D7" s="20"/>
      <c r="E7" s="20"/>
      <c r="F7" s="20"/>
      <c r="G7" s="20"/>
      <c r="H7" s="20"/>
      <c r="I7" s="20"/>
      <c r="J7" s="20"/>
      <c r="K7" s="16" t="s">
        <v>23</v>
      </c>
      <c r="L7" s="24">
        <v>5</v>
      </c>
      <c r="M7" s="24">
        <v>1.1970000000000001</v>
      </c>
      <c r="N7" s="25">
        <f>M7*700</f>
        <v>837.90000000000009</v>
      </c>
      <c r="O7" s="24" t="s">
        <v>36</v>
      </c>
      <c r="P7" s="24" t="s">
        <v>36</v>
      </c>
    </row>
    <row r="8" spans="1:16" x14ac:dyDescent="0.25">
      <c r="A8" s="23" t="s">
        <v>29</v>
      </c>
      <c r="B8" s="18" t="s">
        <v>17</v>
      </c>
      <c r="C8" s="20"/>
      <c r="D8" s="20"/>
      <c r="E8" s="20"/>
      <c r="F8" s="20"/>
      <c r="G8" s="20"/>
      <c r="H8" s="20"/>
      <c r="I8" s="20"/>
      <c r="J8" s="20"/>
      <c r="K8" s="16" t="s">
        <v>23</v>
      </c>
      <c r="L8" s="24">
        <v>5</v>
      </c>
      <c r="M8" s="24">
        <v>1.3125</v>
      </c>
      <c r="N8" s="25">
        <f>M8*700</f>
        <v>918.75</v>
      </c>
      <c r="O8" s="24" t="s">
        <v>37</v>
      </c>
      <c r="P8" s="24" t="s">
        <v>37</v>
      </c>
    </row>
    <row r="9" spans="1:16" x14ac:dyDescent="0.25">
      <c r="A9" s="23" t="s">
        <v>30</v>
      </c>
      <c r="B9" s="18" t="s">
        <v>18</v>
      </c>
      <c r="C9" s="20"/>
      <c r="D9" s="20"/>
      <c r="E9" s="20"/>
      <c r="F9" s="20"/>
      <c r="G9" s="20"/>
      <c r="H9" s="20"/>
      <c r="I9" s="20"/>
      <c r="J9" s="20"/>
      <c r="K9" s="16" t="s">
        <v>10</v>
      </c>
      <c r="L9" s="24">
        <v>5</v>
      </c>
      <c r="M9" s="24">
        <v>1.3125</v>
      </c>
      <c r="N9" s="25">
        <f>M9*500</f>
        <v>656.25</v>
      </c>
      <c r="O9" s="24" t="s">
        <v>37</v>
      </c>
      <c r="P9" s="24" t="s">
        <v>37</v>
      </c>
    </row>
    <row r="10" spans="1:16" x14ac:dyDescent="0.25">
      <c r="A10" s="23" t="s">
        <v>31</v>
      </c>
      <c r="B10" s="18" t="s">
        <v>19</v>
      </c>
      <c r="C10" s="20"/>
      <c r="D10" s="20"/>
      <c r="E10" s="20"/>
      <c r="F10" s="20"/>
      <c r="G10" s="20"/>
      <c r="H10" s="20"/>
      <c r="I10" s="20"/>
      <c r="J10" s="20"/>
      <c r="K10" s="16" t="s">
        <v>24</v>
      </c>
      <c r="L10" s="24">
        <v>5</v>
      </c>
      <c r="M10" s="24">
        <v>1.68</v>
      </c>
      <c r="N10" s="25">
        <f>M10*400</f>
        <v>672</v>
      </c>
      <c r="O10" s="24" t="s">
        <v>38</v>
      </c>
      <c r="P10" s="24" t="s">
        <v>38</v>
      </c>
    </row>
    <row r="11" spans="1:16" x14ac:dyDescent="0.25">
      <c r="A11" s="23" t="s">
        <v>32</v>
      </c>
      <c r="B11" s="18" t="s">
        <v>20</v>
      </c>
      <c r="C11" s="20"/>
      <c r="D11" s="20"/>
      <c r="E11" s="20"/>
      <c r="F11" s="20"/>
      <c r="G11" s="20"/>
      <c r="H11" s="20"/>
      <c r="I11" s="20"/>
      <c r="J11" s="20"/>
      <c r="K11" s="16" t="s">
        <v>9</v>
      </c>
      <c r="L11" s="24">
        <v>5</v>
      </c>
      <c r="M11" s="24">
        <v>4.62</v>
      </c>
      <c r="N11" s="25">
        <f>M11*100</f>
        <v>462</v>
      </c>
      <c r="O11" s="24" t="s">
        <v>39</v>
      </c>
      <c r="P11" s="24" t="s">
        <v>39</v>
      </c>
    </row>
    <row r="12" spans="1:16" x14ac:dyDescent="0.25">
      <c r="A12" s="15"/>
      <c r="B12" s="19" t="s">
        <v>33</v>
      </c>
      <c r="C12" s="20"/>
      <c r="D12" s="20"/>
      <c r="E12" s="20"/>
      <c r="F12" s="20"/>
      <c r="G12" s="20"/>
      <c r="H12" s="20"/>
      <c r="I12" s="20"/>
      <c r="J12" s="20"/>
      <c r="K12" s="16"/>
      <c r="L12" s="13"/>
      <c r="M12" s="13"/>
      <c r="N12" s="26">
        <f>SUM(N5:N11)</f>
        <v>4395.3</v>
      </c>
      <c r="O12" s="13"/>
      <c r="P12" s="13"/>
    </row>
    <row r="13" spans="1:16" x14ac:dyDescent="0.25">
      <c r="A13" s="15" t="s">
        <v>11</v>
      </c>
      <c r="B13" s="18" t="s">
        <v>21</v>
      </c>
      <c r="C13" s="20"/>
      <c r="D13" s="20"/>
      <c r="E13" s="20"/>
      <c r="F13" s="20"/>
      <c r="G13" s="20"/>
      <c r="H13" s="20"/>
      <c r="I13" s="20"/>
      <c r="J13" s="20"/>
      <c r="K13" s="14" t="s">
        <v>25</v>
      </c>
      <c r="L13" s="12">
        <v>21</v>
      </c>
      <c r="M13" s="12">
        <v>1.9359999999999999E-2</v>
      </c>
      <c r="N13" s="27">
        <f>+M13*25000</f>
        <v>483.99999999999994</v>
      </c>
      <c r="O13" s="12"/>
      <c r="P13" s="12" t="s">
        <v>40</v>
      </c>
    </row>
  </sheetData>
  <mergeCells count="1">
    <mergeCell ref="B3:J3"/>
  </mergeCells>
  <phoneticPr fontId="7" type="noConversion"/>
  <pageMargins left="0.31496062992125984" right="0.31496062992125984" top="0.55118110236220474" bottom="0.15748031496062992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Inga Rinkeviciene</cp:lastModifiedBy>
  <cp:lastPrinted>2020-08-17T12:33:00Z</cp:lastPrinted>
  <dcterms:created xsi:type="dcterms:W3CDTF">2020-06-29T12:48:51Z</dcterms:created>
  <dcterms:modified xsi:type="dcterms:W3CDTF">2020-08-17T12:33:06Z</dcterms:modified>
</cp:coreProperties>
</file>