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b2428sa\Desktop\Duomenys\My Documents\Mano dokumentai\"/>
    </mc:Choice>
  </mc:AlternateContent>
  <bookViews>
    <workbookView xWindow="0" yWindow="0" windowWidth="28800" windowHeight="11835"/>
  </bookViews>
  <sheets>
    <sheet name="2014" sheetId="1" r:id="rId1"/>
  </sheets>
  <calcPr calcId="152511"/>
</workbook>
</file>

<file path=xl/calcChain.xml><?xml version="1.0" encoding="utf-8"?>
<calcChain xmlns="http://schemas.openxmlformats.org/spreadsheetml/2006/main">
  <c r="H76" i="1" l="1"/>
  <c r="H75" i="1"/>
  <c r="I75" i="1" s="1"/>
  <c r="I77" i="1" s="1"/>
  <c r="H73" i="1"/>
  <c r="H74" i="1"/>
  <c r="I53" i="1"/>
  <c r="I56" i="1"/>
  <c r="H52" i="1"/>
  <c r="I52" i="1" s="1"/>
  <c r="H53" i="1"/>
  <c r="H54" i="1"/>
  <c r="I54" i="1" s="1"/>
  <c r="H56" i="1"/>
  <c r="H57" i="1"/>
  <c r="I57" i="1" s="1"/>
  <c r="H58" i="1"/>
  <c r="I58" i="1" s="1"/>
  <c r="H59" i="1"/>
  <c r="I59" i="1" s="1"/>
  <c r="I30" i="1"/>
  <c r="I34" i="1"/>
  <c r="I38" i="1"/>
  <c r="I42" i="1"/>
  <c r="I46" i="1"/>
  <c r="H27" i="1"/>
  <c r="I27" i="1" s="1"/>
  <c r="H28" i="1"/>
  <c r="I28" i="1" s="1"/>
  <c r="H29" i="1"/>
  <c r="I29" i="1" s="1"/>
  <c r="H30" i="1"/>
  <c r="H31" i="1"/>
  <c r="I31" i="1" s="1"/>
  <c r="H32" i="1"/>
  <c r="I32" i="1" s="1"/>
  <c r="H33" i="1"/>
  <c r="I33" i="1" s="1"/>
  <c r="H34" i="1"/>
  <c r="H35" i="1"/>
  <c r="I35" i="1" s="1"/>
  <c r="H36" i="1"/>
  <c r="I36" i="1" s="1"/>
  <c r="H37" i="1"/>
  <c r="I37" i="1" s="1"/>
  <c r="H38" i="1"/>
  <c r="H39" i="1"/>
  <c r="I39" i="1" s="1"/>
  <c r="H40" i="1"/>
  <c r="I40" i="1" s="1"/>
  <c r="H41" i="1"/>
  <c r="I41" i="1" s="1"/>
  <c r="H42" i="1"/>
  <c r="H43" i="1"/>
  <c r="I43" i="1" s="1"/>
  <c r="H44" i="1"/>
  <c r="I44" i="1" s="1"/>
  <c r="H45" i="1"/>
  <c r="I45" i="1" s="1"/>
  <c r="H46" i="1"/>
  <c r="H47" i="1"/>
  <c r="I47" i="1" s="1"/>
  <c r="H48" i="1"/>
  <c r="I48" i="1" s="1"/>
  <c r="H51" i="1"/>
  <c r="I14" i="1" l="1"/>
  <c r="I18" i="1"/>
  <c r="I22" i="1"/>
  <c r="H11" i="1"/>
  <c r="I11" i="1" s="1"/>
  <c r="H12" i="1"/>
  <c r="I12" i="1" s="1"/>
  <c r="H13" i="1"/>
  <c r="I13" i="1" s="1"/>
  <c r="H14" i="1"/>
  <c r="H15" i="1"/>
  <c r="I15" i="1" s="1"/>
  <c r="H16" i="1"/>
  <c r="I16" i="1" s="1"/>
  <c r="H17" i="1"/>
  <c r="I17" i="1" s="1"/>
  <c r="H18" i="1"/>
  <c r="H19" i="1"/>
  <c r="I19" i="1" s="1"/>
  <c r="H20" i="1"/>
  <c r="I20" i="1" s="1"/>
  <c r="H21" i="1"/>
  <c r="I21" i="1" s="1"/>
  <c r="H22" i="1"/>
  <c r="H23" i="1"/>
  <c r="I23" i="1" s="1"/>
  <c r="H24" i="1"/>
  <c r="I24" i="1" s="1"/>
  <c r="A219" i="1" l="1"/>
  <c r="A220" i="1" s="1"/>
  <c r="A224" i="1" l="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alcChain>
</file>

<file path=xl/sharedStrings.xml><?xml version="1.0" encoding="utf-8"?>
<sst xmlns="http://schemas.openxmlformats.org/spreadsheetml/2006/main" count="2682" uniqueCount="1522">
  <si>
    <t>Eil. Nr.</t>
  </si>
  <si>
    <t>Reagento arba pagalbinės priemonės pavadinimas</t>
  </si>
  <si>
    <t>Specialieji reikalavimai</t>
  </si>
  <si>
    <t>ml</t>
  </si>
  <si>
    <t>Proteinazė K</t>
  </si>
  <si>
    <t>Tinkama DNR išskyrimui, be DNazių, RNazių, egzonukleazių, 20 mg/ml</t>
  </si>
  <si>
    <t>Sacharozė</t>
  </si>
  <si>
    <t>g</t>
  </si>
  <si>
    <t>Chloroformas</t>
  </si>
  <si>
    <t>Tinkamas DNR išskyrimui</t>
  </si>
  <si>
    <t>Chloroformo-izoamilo mišinys</t>
  </si>
  <si>
    <t>10 % Natrio dodecil sulfato tirpalas</t>
  </si>
  <si>
    <t>3 M Natrio acetato tirpalas</t>
  </si>
  <si>
    <t>3M, pH 5,2, tinkamas DNR išskyrimui</t>
  </si>
  <si>
    <t>Fenolis</t>
  </si>
  <si>
    <t>0,5M EDTA tirpalas</t>
  </si>
  <si>
    <t>pH 8, sterilus</t>
  </si>
  <si>
    <t>TE buferis</t>
  </si>
  <si>
    <t>Tritonas X-100</t>
  </si>
  <si>
    <t>Skaidrus nuo bespalvės iki šviesiai gelsvos spalvos tirpalas. Molekulinė masė  625 arba 1.7 M, UV sugertis lambda max = 275 nm ir 283 nm metanolyje, klampa  240 mPas 25°C temperatūroje, pH (5% vandeninio tirpalo): nuo 6 iki 8.</t>
  </si>
  <si>
    <t>2-Propanolis</t>
  </si>
  <si>
    <t>Termostabili Taq DNR Polimerazė (rekombinantinė)</t>
  </si>
  <si>
    <t>Koncentracija: 5 U/µl. Pateikiama kartu su: 10X Taq buferiu su KCl (2x1.25 ml), 10X Taq buferiu su (NH4)2SO4 (2x1.25 ml), 25 mM MgCl2 (2x1.25 ml). Be endo, egzodeoksiribonukleazių, ribonukleazių</t>
  </si>
  <si>
    <t>Akt.vnt.(U)</t>
  </si>
  <si>
    <t>dNTP mišinys</t>
  </si>
  <si>
    <t>dNTP mišinys, 2 mM. 5 x 1ml 10 mM koncentracijos dNTP mišinys, pateikiamas viename mėgintuvėlyje; daugiau nei 99% švarumas pagal HPLC. Be endo-, egzodeoksiribonukleazių, ribonukleazių, fosfatazių ir nikazių</t>
  </si>
  <si>
    <t>Paruoštas naudojimui PGR reakcijos  mišinys su HotStart Taq polimeraze</t>
  </si>
  <si>
    <t>Turi būti pateikiama kartu su vandeniu, be nukleazių. 2X PGR reakcijos mišinys su HotStart Taq polimerazeparuoštas naudojimui, su dažu. Be endo, egzodeoksiribonukleazių, ribonukleazių</t>
  </si>
  <si>
    <t>vnt.</t>
  </si>
  <si>
    <t>Paruoštas naudojimui PGR reakcijos  mišinys su Taq polimeraze</t>
  </si>
  <si>
    <t>Turi būti pateikiama kartu su vandeniu, be nukleazių. 2X PGR reakcijos mišinys su Taq polimeraze, paruoštas naudojimui. Be endo, egzodeoksiribonukleazių, ribonukleazių.</t>
  </si>
  <si>
    <t>7-deaza-2'-deoksiguanozin-5'-trifosfatas</t>
  </si>
  <si>
    <t>Tiekiamas ličio druskos vandeniniame tirpale kurio pH 7.0 ir 7.5, esant 7-deaza-dGTP koncentracijai 5 mM arba 10 mM. Pakuotė ne didesnė nei 100 ul.</t>
  </si>
  <si>
    <t>ul</t>
  </si>
  <si>
    <t>Žmogaus genotipų identifikavimo rinkinys</t>
  </si>
  <si>
    <t>Paremtas ne mažiau penkių dažų (6-FAM, JOE, NED, PET, LIZ) principu, ne mažiau 16 genetinių sričių tyrimui. Amplikonų alelių ilgis ne mažiau 100 np ir ne daugiau 400 np. Rinkinio sudėtyje turi būti DNR polimerazė (pageidautina Amplitaq Gold®), kontrolinė DNR. Alelinis laderis ir PGR reakcijos mišinys. Su analizės programa, kurią privalo instaliuoti tiekėjas.</t>
  </si>
  <si>
    <t>reakcijos</t>
  </si>
  <si>
    <t>FraX diagnostikos rinkinys</t>
  </si>
  <si>
    <t>Darbui su ABI PRISM 3130xl genetiniu analizatoriumi. Galimybė nustatyti normalų, premutantinį ir mutantinį alelį. Pageidautina pakuotė - ne mažiau nei 96 reakcijos</t>
  </si>
  <si>
    <t>pakuotė</t>
  </si>
  <si>
    <t>Cistinės fibrozės diagnostikos rinkinys</t>
  </si>
  <si>
    <t>Darbui su ABI PRISM 3130xl genetiniu analizatoriumi, pakuotė ne mažesnė nei 48 reakcijoms, ne mažiau nei 50 mutacijų, ASO metodu. Su vidine kokybės kontrole, fluorescentiniai dažai 6FAM, NED ir HEX, vidinis standartas ROX.</t>
  </si>
  <si>
    <t>Sudėtinis fluorescentiniais dažais žymėtų nukleotidinių pradmenų rinkinys 13, 18, 21 ir lytinių chromosomų aneuploidijų nustatymui QSTR*/ QSTR*R-XY kit (50 reakcijų)</t>
  </si>
  <si>
    <t>Darbui su ABI PRISM 3130xl genetiniu analizatoriumi, ne mažiau 5 žymenų vienai chromosomai, ne mažiau 4 skirtingi fluorescentiniai dažai, tinkami naudoti su GeneScan-500 LIZ molekulinio ilgio standartu, pakuotė 50 reakcijų</t>
  </si>
  <si>
    <t>Sudėtinis fluorescentiniais dažais žymėtų nukleotidinių pradmenų rinkinys 21 chromosomos aneuploidijų nustatymui QSTR*-21 kit (10 reakcijų)</t>
  </si>
  <si>
    <t>Darbui su ABI PRISM 3130xl genetiniu analizatoriumi, ne mažiau 7 žymenų vienai chromosomai, ne mažiau nei 4 skirtingi fluorescentiniai dažai, tinkami naudoti su GeneScan-500 LIZ molekulinio ilgio standartu, pakuotė 10 reakcijų</t>
  </si>
  <si>
    <t>Sudėtinis fluorescentiniais dažais žymėtų nukleotidinių pradmenų rinkinys 13 chromosomos aneuploidijų nustatymui QSTR*-13 kit (10 reakcijų)</t>
  </si>
  <si>
    <t>Sudėtinis fluorescentinais dažais žymėtų nukleotidinių pradmenų rinkinys 18 chromosomos aneuploidijų nustatymui QSTR*-18 kit (10 reakcijų)</t>
  </si>
  <si>
    <t>Darbui su ABI PRISM 3130xl genetiniu analizatoriumi, ne mažiau 8 žymenų vienai chromosomai, ne mažiau nei 4 skirtingi fluorescentiniai dažai, tinkami naudoti su GeneScan-500 LIZ molekulinio ilgio standartu, pakuotė 10 reakcijų</t>
  </si>
  <si>
    <t>Prader Willi/Angelman sindromo diagnostikos rinkinys</t>
  </si>
  <si>
    <t>Rinkinys skirtas kopijų skaičiaus ir metilinimo nustatymui MLPA metodu 15q11-q11 srityje ne mažiau 25 žymenų su vidinėm kontrolėm</t>
  </si>
  <si>
    <t>reakcija</t>
  </si>
  <si>
    <t>Duchenne-Becker raumenų distrofijos sindromo diagnostikos rinkinys</t>
  </si>
  <si>
    <t>Rinkinys skirtas DMD geno (Xp21.2), koduojančio  (1-79) delecijoms ir/ar duplikacijoms nustatyti. Rinkinyje yra nemažiau kaip 79 žymėti fluorescuojančia žyme pradmenys, kiekvienam DMD geno ėgintu, nemažiau kaip 5 kontroliniai pradmenys, leidžiantys įvertinti DNR kiekį ir kokybę, turi būti galimybė nustatyti nešiotojos statusą, tinkamas dirbti su ABI PRISM 3130xl genetiniu analizatoriumi MLPA metodu.</t>
  </si>
  <si>
    <t>SMA nešiotojų nustatymo rinkinys</t>
  </si>
  <si>
    <t>Rinkinys skirtas SMN1 geno kopijų skaičiaus nustatymui. Rinkinyje yra ne mažiau kaip 14 specifinių pradmenų, iš kurių bent vienas pradmuo turi būti specifinis SMN1 geno 7, 8 egzonų ir BIRC1 geno sekoms. Rinkinyje yra ne mažiau kaip 5 kontroliniai pradmenys, leidžiantys įvertinti DNR kiekį ir DNR kokybę, turi būti galimybė nustatyti nešiotojos statusą, tinkamas dirbti su ABI PRISM 3130xl genetiniu analizatoriumi MLPA metodu.</t>
  </si>
  <si>
    <t>HhaI</t>
  </si>
  <si>
    <t>Restriktazė su buferiu</t>
  </si>
  <si>
    <t>Eco130I (StyI)</t>
  </si>
  <si>
    <t>Restriktazė su buferiu, fast Digest</t>
  </si>
  <si>
    <t>DraI</t>
  </si>
  <si>
    <t>Restriktazė su buferiu, Fast Digest</t>
  </si>
  <si>
    <t>Eco47I (AvaII)</t>
  </si>
  <si>
    <t>PstI</t>
  </si>
  <si>
    <t>MspI</t>
  </si>
  <si>
    <t>Vanduo tinkamas darbui su RNR</t>
  </si>
  <si>
    <t>Be RNazių, DNazių, tinkamas kDNR sintezei ir RL-PGR; pakuotės ne didesnė nei 30 ml</t>
  </si>
  <si>
    <t>TEMED</t>
  </si>
  <si>
    <t>Fasuotė ne daugiau kaip po 25 ml</t>
  </si>
  <si>
    <t>Agarozė</t>
  </si>
  <si>
    <t>Milteliai, pakuotė iki 100 g</t>
  </si>
  <si>
    <t>DNR masės ir dydžio standartas 50bp (GeneRuler 50 bp ready-to-use)</t>
  </si>
  <si>
    <t>Koncentracija 0.05mg DNR/ml, DNR elektroforezei, fasuota po 0,05mg, sumaišytas su dažu</t>
  </si>
  <si>
    <t>mg</t>
  </si>
  <si>
    <t>DNR masės ir dydžio standartas 100bp (GeneRuler 100 bp ready-to-use)</t>
  </si>
  <si>
    <t>6× DNR elektroforezės įleidimo dažas</t>
  </si>
  <si>
    <t>0.09% bromophenol blue, 0.09% xylene cyanol FF, 60% glycerol, 60mM EDTA; Pakuotė 5 x 1 ml</t>
  </si>
  <si>
    <t>Egzonukleazė 1 (Exonuclease I)</t>
  </si>
  <si>
    <t>Tinkama naudoti kartu su krevečių šarmine fosfataze (SAP) oligonukleotidų ir dNTP pašalinimui iš PGR produktų prieš sekvenavino reakciją (koncentracija 20 U/ul)</t>
  </si>
  <si>
    <t>Akt. vnt.</t>
  </si>
  <si>
    <t>Krevečių šarminė fosfatazė (SAP)</t>
  </si>
  <si>
    <t>Tinkama naudoti kartu su egzonukleaze I oligonukleotidų ir dNTP pašalinimui iš PGR produktų prieš sekvenavino reakciją (koncentracija 1 U/ul)</t>
  </si>
  <si>
    <t>PGR fragmentų valymo rinkinys iš reakcijos mišinių (kolonėlės)</t>
  </si>
  <si>
    <t>PGR valymo rinkinys, skirtas greitam aukštos kokybės 25 bp - 20 kb DNR fragmentų išskyrimui (turi būti užtikrinama 100 % išeiga 100 bp - 10 kb fragmentams)  iš reakcijos mišinių; turi būti tiekiama kartu su naudojimui paruoštomis kolonėlėmis įdėtomis į mėgintuvėlius. Sudėtyje turi būti: surišimo, plovimo, eliucijos tirpalai</t>
  </si>
  <si>
    <t>vnt</t>
  </si>
  <si>
    <t>Rinkinys NucleoSEQ tipo kolonėlių sekvenavimo PGR produkto valymui</t>
  </si>
  <si>
    <t>Skirtas pašalinti fluorescuojančiomis žymėmis žymėtus sekvenavimo PGR reakcijos produktus geline filtravimo technologija. Valymo procesas turi būti be precipitacijos etanoliu etapo. Pritaikytos centrifuguoti 1,5/2 ml mėgintuvėlių centrifuga. Kolonėlių matrica - sausa. Rinkinyje turi būti NucleoSEQ tipo kolonėlės ir 2 ml surinkimo mėgintuvėliai, papildomos būtinos valymui medžiagos ir priemonės. Turi būti tinkamas valyti sekvenavimo reakcijos, naudojant ABI Prism Big Dye Terminator Cycle Sequencing Kit produktą.</t>
  </si>
  <si>
    <t>GeneScan-500XL [ROX] molekulinio ilgio standartas</t>
  </si>
  <si>
    <t>Darbui su ABI PRISM 310 genetiniu analizatoriumi</t>
  </si>
  <si>
    <t>GeneScan-500 LIZ molekulinio ilgio standartas</t>
  </si>
  <si>
    <t>Darbui su ABI PRISM 3130xl genetiniu analizatoriumi</t>
  </si>
  <si>
    <t xml:space="preserve">GeneScan-600XL [LIZ] molekulinio ilgio standartas </t>
  </si>
  <si>
    <t>Formamidas, dejonizuotas,</t>
  </si>
  <si>
    <t>Ultra grynas, laidumas &lt;100m3/cm, fasuota ne daugiau kaip po 25 ml, būsena - skystis</t>
  </si>
  <si>
    <t>ABI Prism Big Dye Terminator Cycle Sequencing Kit with Amp-liTag DNA Polymerase v. 3.1</t>
  </si>
  <si>
    <t>Darbui su ABI PRISM 3130xl genetiniu analizatoriumi nukleotidų sekvenavimui Sanger metodu, programos versija v.3.1; 4 dažų technologijos</t>
  </si>
  <si>
    <t>Performance Optimized Polymer 7</t>
  </si>
  <si>
    <t>Darbui su ABI PRISM 3031xl genetiniu analizatoriumi; 5 dažų technologija (galiojimo trukmė ne mažiau 6 mėn. nuo pristatymo dienos).</t>
  </si>
  <si>
    <t>3100 capillary array, darbui su ABI PRISM 3130xl genetiniu analizatoriumi</t>
  </si>
  <si>
    <t>96 duobučių plokštelė genetiniam analizavimui ABI 3031xl analizatoriui</t>
  </si>
  <si>
    <t>Optical 96 well reaction plates (P/L 8010560). Pakuotėje 10 vnt.</t>
  </si>
  <si>
    <t>pakuotės</t>
  </si>
  <si>
    <t>Guminės tarpinės 96 duobučių plokštelėms genetiniam analizavimui ABI 3031xl analizatoriui</t>
  </si>
  <si>
    <t>96 well plate septa (34315933). Pakuotėje 20 vnt.</t>
  </si>
  <si>
    <t>Beplaušės servetėlės</t>
  </si>
  <si>
    <t>Skirtos genetinių analizatorių priežiūrai</t>
  </si>
  <si>
    <t>pak.</t>
  </si>
  <si>
    <t>Svėrimo mentelė</t>
  </si>
  <si>
    <t>Saran film laboratorinė plėvelė</t>
  </si>
  <si>
    <t>Iš vinilideno chlorido, rulonas 30cm×300m, storis 11,5µm, tinkama elektroforezės gelių pakavimui, nepralaidi etidžio bromidui</t>
  </si>
  <si>
    <t>Parafilm "M"</t>
  </si>
  <si>
    <t>skaidrus, plotis 100mm, ilgis 38m</t>
  </si>
  <si>
    <t>Laboratoriniai žymekliai</t>
  </si>
  <si>
    <t>Klijuojamos juostelės mikromėgintuvėliams</t>
  </si>
  <si>
    <t>0,5 ml mėgintuvėliams, lipnios šaltyje (iki -80°C), rulonėlis. Galimybė pasirinkti bent iš trijų spalvų.</t>
  </si>
  <si>
    <t>1,5 ml mėgintuvėliams, lipnios altyje (iki -80°C), rulonėlis. Galimybė pasirinkti bent iš trijų spalvų.</t>
  </si>
  <si>
    <t>Polietileniniai laboratorinių atliekų maišeliai</t>
  </si>
  <si>
    <t>200×300 mm dydžio, autoklavuojami, fasuota po 100 vnt.</t>
  </si>
  <si>
    <t>2 ml mikromėgintuvėlis vienkartinio naudojimo</t>
  </si>
  <si>
    <t>1,5 ml mikromėgintuvėlis vienkartinio naudojimo</t>
  </si>
  <si>
    <t>0,5 ml mikromėgintuvėlis vienkartinio naudojimo</t>
  </si>
  <si>
    <t>0,2 ml mikromėgintuvėlis PGR reakcijai atlikti vienkartinio naudojimo</t>
  </si>
  <si>
    <t>40000</t>
  </si>
  <si>
    <t>Sedimentaciniai 50 ml mėgintuvėliai be kojelės</t>
  </si>
  <si>
    <t>Sterilūs, graduoti, su sandariai užsukamu dangteliu, pakuotė ne daugiau kaip 25 mėgintuvėliai</t>
  </si>
  <si>
    <t>Sedimentaciniai 50 ml mėgintuvėliai su kojele</t>
  </si>
  <si>
    <t>1000</t>
  </si>
  <si>
    <t>Sedimentaciniai 15 ml mėgintuvėliai</t>
  </si>
  <si>
    <t>Sterilūs, skaidraus plastiko, graduoti, su sandariai užsukamu dangteliu, tinkami ląstelių kultūrų auginimui</t>
  </si>
  <si>
    <t>Dėžutės DNR mėginių saugojimui</t>
  </si>
  <si>
    <t>2,5 µl vienkartinio naudojimo antgaliai su filtru</t>
  </si>
  <si>
    <t xml:space="preserve"> Sterilūs, dėžutėse</t>
  </si>
  <si>
    <t>19200</t>
  </si>
  <si>
    <t>10 µl vienkartinio naudojimo antgaliai su filtru</t>
  </si>
  <si>
    <t>20 µl vienkartinio naudojimo antgaliai su filtru, sterilūs, dėžutėse</t>
  </si>
  <si>
    <t>28800</t>
  </si>
  <si>
    <t>100 µl vienkartinio naudojimo antgaliai su filtru</t>
  </si>
  <si>
    <t>200 µl vienkartinio naudojimo antgaliai su filtru</t>
  </si>
  <si>
    <t>1000 µl vienkartinio naudojimo antgaliai su filtru</t>
  </si>
  <si>
    <t>1000 µl vienkartinio naudojimo antgaliai, polipropileniniai</t>
  </si>
  <si>
    <t>Nesterilūs, tinkami sudėti į autoklavuojamas dėžutes</t>
  </si>
  <si>
    <t>200 µl vienkartinio naudojimo antgaliai, polipropileniniai</t>
  </si>
  <si>
    <t>10 µl vienkartinio naudojimo antgaliai,  polipropileniniai</t>
  </si>
  <si>
    <t>300 µl vienkartinio naudojimo antgaliai mikrodozatoriui, polipropileniniai</t>
  </si>
  <si>
    <t>Polistirolinis, sterilus, užsukamu dangteliu,  lenktu kakleliu, skaidrus</t>
  </si>
  <si>
    <t xml:space="preserve"> vnt.</t>
  </si>
  <si>
    <t>Sterilus, skaidrus, sandariai užsukamu dangteliu, graduotas,  tinkamas ląstelių kultūrų auginimui</t>
  </si>
  <si>
    <t>Centrifuginis mėgintuvėlis Falcon tipo 50 ml</t>
  </si>
  <si>
    <t>Sterilus, skaidraus plastiko, užsukamu dangteliu, graduotas, pastatomas</t>
  </si>
  <si>
    <t>Pastero pipetė</t>
  </si>
  <si>
    <t>Sterili, tūris &gt;4ml, graduota kas 0,5 ml, gradavimas iki 3 ml,  įpakuota kiekviena atskirai į polietileno/popieriaus įpakavimą („peel pack“)</t>
  </si>
  <si>
    <t>Nesterili,  tūris &gt;7 ml, graduota kas 1 ml, gradavimas iki 5 ml</t>
  </si>
  <si>
    <t>Serologinė pipetė, 10 ml</t>
  </si>
  <si>
    <t>Sterili, gradavimas &gt; kaip iki 12 ml, įpakuota kiekviena atskirai į polietileno/popieriaus įpakavimą, su vatos filtru</t>
  </si>
  <si>
    <t>Serologinė pipetė, 25 ml</t>
  </si>
  <si>
    <t>Sterili, graduota, įpakuota kiekviena atskirai į polietileno/popieriaus įpakavimą, su vatos filtru</t>
  </si>
  <si>
    <t>Objektiniai stikleliai</t>
  </si>
  <si>
    <t xml:space="preserve">Švarūs, nuriebalinti, šlifuotais kraštais, šlifuotu laukeliu iš abiejų pusių, su užrašui skirta vieta, vakuuminiame įpakavime </t>
  </si>
  <si>
    <t>Dėžutė mikroskopinių stiklelių saugojimui statomų statmenai</t>
  </si>
  <si>
    <t>100 vietų (dviejų eilių), su dangčiu, su stiklelių numeracija ant dangčio ir dėkle, su dviem dangčio fiksatoriais, juodos.</t>
  </si>
  <si>
    <t xml:space="preserve">Dengiamieji stikleliai apvalūs </t>
  </si>
  <si>
    <t>12 mm skersmens</t>
  </si>
  <si>
    <t>Nitrilo pirštinės su apsauga nuo etidžio bromido</t>
  </si>
  <si>
    <t>S dydžio</t>
  </si>
  <si>
    <t>M dydžio</t>
  </si>
  <si>
    <t>L dydžio</t>
  </si>
  <si>
    <t>Nitrilo pirštinės apsaugai nuo chemikalų be talko</t>
  </si>
  <si>
    <t>S dydžio, Atitinkančios EN 420, EN 455 ir EN 374 normas</t>
  </si>
  <si>
    <t>M dydžio, Atitinkančios EN 420, EN 455 ir EN 374 normas</t>
  </si>
  <si>
    <t>L dydžio, Atitinkančios EN 420, EN 455 ir EN 374 normas</t>
  </si>
  <si>
    <t>Latekso pirštinės be talko</t>
  </si>
  <si>
    <t>Sterilios pirštinės</t>
  </si>
  <si>
    <t>Natūralios gumos lateksas, atitinka BS4005/EN455/ASTN D-3577 sertifikatus, sterilios tol, kol atplėšiama pakuotė yra užklijuota ir nepažeista, supakuotos po dvi. Dydis - 7.0</t>
  </si>
  <si>
    <t>vnt. (pora)</t>
  </si>
  <si>
    <t>Rankogaliai</t>
  </si>
  <si>
    <t>Apsauginiai, polipropileniniai, 37 cm ilgio</t>
  </si>
  <si>
    <t>Apsauginė kaukė</t>
  </si>
  <si>
    <t>Vienkartinė, respiratorinė, apsauginė. Turi užtikrinti apsaugą nuo naudojamų kenksmingų medžiagų: fenolio, propanolio, chloroformo, koncentruotų rūgščių</t>
  </si>
  <si>
    <t>Laboratorinis indas Coplin tipo</t>
  </si>
  <si>
    <t>Stiklinis, atsparus karščiui, su dangteliu, skirtas pastatyti 5 (10) objektinių stiklelių vertikaliai</t>
  </si>
  <si>
    <t>Petri lėkštelės</t>
  </si>
  <si>
    <t>55 mm diametro, sterilios, su dangteliu, iš plastiko</t>
  </si>
  <si>
    <t>Konusinės kolbutės</t>
  </si>
  <si>
    <t>Stiklinės, 250ml atsparios karščiui, graduotos, tinkamos mikrobangų krosnelės kaitinimui</t>
  </si>
  <si>
    <t>Laboratorinės stiklinės</t>
  </si>
  <si>
    <t>Matavimo kolba</t>
  </si>
  <si>
    <t>Konusinė (erlenmejerio) kolba</t>
  </si>
  <si>
    <t>500 ml, graduota, atspari karščiui, tinkama plauti laboratorinėse indaplovėse, autoklavuojama, plačiu kaklu (diametras 50 ±2 mm), platėjančiu dugnu (diametras 105±2 mm) - (Erlenmejerio formos)</t>
  </si>
  <si>
    <t>Sterili, skysta, skirta žmogaus periferinio kraujo limfocitų auginimui, supakuota ne &gt;100 ml indeliuose</t>
  </si>
  <si>
    <t>Sterili, skysta, skirta žmogaus periferinio kraujo limfocitų auginimui, supakuota 500(±50)ml indeliuose</t>
  </si>
  <si>
    <t>Mitybinė terpė  tipo Bio-AMF-1 Basal Medium</t>
  </si>
  <si>
    <t>Sterili, amniocitų kultūrų auginimui</t>
  </si>
  <si>
    <t>Mitybinės terpės papildas tipo Bio-AMF-1 supplement</t>
  </si>
  <si>
    <t>Sterilus, amniocitų kultūrų auginimui (specifinis papildas tinkantis Bio-AMF-1 terpei)</t>
  </si>
  <si>
    <t>Mitybinė terpė tipo Amniomax C-100 Basal Medium</t>
  </si>
  <si>
    <t>Mitybinės terpės papildas tipo Amniomax C-100 supplement</t>
  </si>
  <si>
    <t>Sterilus, amniocitų kultūrų auginimui (specifinis papildas tinkantis Amniomax C-100 terpei)</t>
  </si>
  <si>
    <t>Sterili, skysta, tinkama žmogaus fibroblastų auginimui, supakuota ne &gt;100ml indeliuose</t>
  </si>
  <si>
    <t>Lektinas</t>
  </si>
  <si>
    <t>PHA-E, sterilus, liofilizuotas, paruoštas naudojimui, išskirtas iš Phaseolus vulgaris, supakuotas ne &gt;2,5mg</t>
  </si>
  <si>
    <t>Fetalinis veršiuko serumas</t>
  </si>
  <si>
    <t>Sterilus, inaktyvuotas, užšaldytas, supakuotas ne&gt;100 ml indeliuose</t>
  </si>
  <si>
    <t>L-glutaminas</t>
  </si>
  <si>
    <t>200 mM, užšaldytas, sterilus, supakuotas ne &gt;20 ml talpose</t>
  </si>
  <si>
    <t>Penicilinas-streptomicinas</t>
  </si>
  <si>
    <t>Tirpalas,Pen/Strep 10K/10K vv,  tinkantis ląstelių kultivavimui, supakuotas ne &gt;50ml talpose</t>
  </si>
  <si>
    <t>Amfotericinas B</t>
  </si>
  <si>
    <t>Tirpalas, tinkantis ląstelių kultivavimui, supakuotas ne &gt;50ml talpose</t>
  </si>
  <si>
    <t>Kolcemidas, Hank`s buferiniame tirpale</t>
  </si>
  <si>
    <t>10 µg/ml, pakuotė ne &gt;25ml</t>
  </si>
  <si>
    <t>Timidinas</t>
  </si>
  <si>
    <t>Liofilizuotas, grynumas &gt;99%, supakauotas ne &gt;2g</t>
  </si>
  <si>
    <t>Metanolis</t>
  </si>
  <si>
    <t>Chemiškai grynas, pakuotė ne &gt;2500 ml</t>
  </si>
  <si>
    <t>Ledinė acto rūgštis</t>
  </si>
  <si>
    <t>Chemiškai gryna, pakuotė ne &gt;1000ml</t>
  </si>
  <si>
    <t>Toluenas</t>
  </si>
  <si>
    <t>Chemiškai švarus</t>
  </si>
  <si>
    <t>Kanamicinas</t>
  </si>
  <si>
    <t>Liofilizuotas, supakauotas  ne&gt;5 g, tinkamas ląstelių kultūroms</t>
  </si>
  <si>
    <t xml:space="preserve">Natrio citratas </t>
  </si>
  <si>
    <t>Tribazinis, liofilizuotas, chemiškai švarus, grynumas ne&lt; 99%</t>
  </si>
  <si>
    <t>Tripsinas 1:250</t>
  </si>
  <si>
    <t>Iš kiaulės kasos, liofilizuotas, tinkamas mikroskopijai.</t>
  </si>
  <si>
    <t>Formamidas</t>
  </si>
  <si>
    <t>Koncentracija &gt;99,5%, chemiškai grynas,  supakuota ne &gt;1000 ml</t>
  </si>
  <si>
    <t>Formalino tirpalas, 10%</t>
  </si>
  <si>
    <t>Formaldehido koncentracija ne&gt;4%, supakuota ne &gt;500 ml</t>
  </si>
  <si>
    <t>NP-40</t>
  </si>
  <si>
    <t>PBS</t>
  </si>
  <si>
    <t>Be kalcio ir magnio jonų, pakuotė ne &gt;500 ml</t>
  </si>
  <si>
    <t>DAPI II</t>
  </si>
  <si>
    <t>Skirtas molekulinės biologijos tyrimams, supakuotas ne &gt;20ml</t>
  </si>
  <si>
    <t>SSC (20×) buferis</t>
  </si>
  <si>
    <t>Liofilizuotas, grynas, skirtas molekulinės biologijos tyrimams</t>
  </si>
  <si>
    <t>Gumos klijai</t>
  </si>
  <si>
    <t>Skirti dengiamajam stikleliui prie objektinio stiklelio tvirtinti, pakuotė po 50 (±10) g</t>
  </si>
  <si>
    <t>Molekuliniai citogenetiniai žymenys chromosomų subtelomeroms</t>
  </si>
  <si>
    <t>Žymėti žaliu arba raudonu fluorochromu</t>
  </si>
  <si>
    <t xml:space="preserve"> tyrimai</t>
  </si>
  <si>
    <t xml:space="preserve">Molekulinių citogenetinių žymenų rinkinys </t>
  </si>
  <si>
    <t>Skirtas chromosomų unikalioms sritims (užsakomi pagal pareikalavimą), žymėti žaliu arba raudonu fluorochromu</t>
  </si>
  <si>
    <t>Molekulinių citogenetinių žymenų rinkinys visos chromosomos tapymui</t>
  </si>
  <si>
    <t>Sudėtis: žymenys visų chromosomų subtelomeroms, žymėti raudonu, žaliu arba „aqua“ fluorochromais, hibridizacinis buferis</t>
  </si>
  <si>
    <t>Molekulinių citogenetinių žymenų rinkinys DiGeorge sindromui</t>
  </si>
  <si>
    <t>Sudėtis: specifinis 22q11.2 TUPLE1 srities žymuo žymėtas oranžinės spalvos fluorochromu ir kontrolinis 22 chr. žymuo žymėtas žalios spalvos fluorochromu, hibridizacijos buferis. Specifinio žymens ilgis 150(±20)kb</t>
  </si>
  <si>
    <t>Molekulinių citogenetinių žymenų rinkinys Williams sindromui</t>
  </si>
  <si>
    <t>Sudėtis: specifinis 7q11.23 ELN srities žymuo žymėtas oranžinės spalvos fluorochromu ir kontrolinis 7 chr. žymuo žymėtas žalios spalvos fluorochromu, hibridizacijos buferis. Specifinio žymens ilgis &lt;200kb.</t>
  </si>
  <si>
    <t>Molekulinių citogenetinių žymenų rinkinys Prader-Willi/Angelman sindromui</t>
  </si>
  <si>
    <t>Sudėtis: specifiniai žymenys 15q11-q13 žymėtas oranžinės spalvos fluorochromu ir PML srities žymėtas žaliu fluorochromu, kontrolinis 15 chr. centromeros žymuo žymėtas kitos spalvos fluorochromu, hibridizacijos buferis. Specifinių žymenų ilgis &lt;150kb.</t>
  </si>
  <si>
    <t>Pagamintos iš plastiko, tinkamos 1,5 ml ir 2 ml mėgintuvėliams. Atsparios temperatūrai nuo -90C iki +121C, kvadratinės 100 vietų (10x10), su pritvirtintu atsilenkiančiu dangčiu užsifiksuojančiu uždarant. Galimybė pasirinkti bent iš trijų spalvų.</t>
  </si>
  <si>
    <t>Pagamintos iš plastiko, tinkamos 1,5 ml/2 ml ir 0,5 ml mėgintuvėliams. Atsparios temperatūrai nuo -90C iki +121C. Naudojamos iš abiejų pusių skirtingo tūrio mėgintuvėliams. 96 mėgintuvėliams (8x12) su nuimamu dangčiu. Galimybė pasirinkti bent iš trijų spalvų.</t>
  </si>
  <si>
    <t>Rinkinys greitam DNR išskyrimui iš kraujo ir kitų audinių ląstelių</t>
  </si>
  <si>
    <t>Genominės, mitochondrinės DNR išskyrimas iš plazmos, serumo, viso kraujo, kaulų čiulpų bei kitų kūno skysčių. Išeiga ne mažiau nei 60µg. Eliucijos tūris ne mažiau nei 400µl.  Mėginio išskyrimas paremtas silica kolonėlių centrifugavimu ir vakuuminiu būdu. Pradinės medžiagos kiekis turi būti ne mažiau nei 2ml. Pageidautina pakuotė – 20 reakcijų.</t>
  </si>
  <si>
    <t>Genominės, mitochondrinės ir kt. DNR išskyrimas iš audinių, tepinėlių, CSF, kraujo, kūno skysčių, nuoplovų, šlapimo. Eliucijos tūris ne mažiau nei 200µl. Išeiga ne mažiau nei 12µg. Mėginio išskyrimas paremtas silica kolonėlių centrifugavimu. Išskirtos DNR švarumas (A260/A280) ne mažiau 1,7. Rinkinio sudėtyje yra RNazėA. Pageidautina pakuotė – 50 reakcijų.</t>
  </si>
  <si>
    <t>rinkinys</t>
  </si>
  <si>
    <t xml:space="preserve">Dažas DNR vizualivimui </t>
  </si>
  <si>
    <t>Dažas DNR vizualivimui agarozės arba akrilamido geliuose. Turi būti netoksiškas (LD50&gt;5000 mg/kg), bei atitikti aplinkosauginius EPA ir NPDES reikalavimus.</t>
  </si>
  <si>
    <t xml:space="preserve">16 kapiliarų puokštė 16*36cm </t>
  </si>
  <si>
    <t>Kamštis</t>
  </si>
  <si>
    <t>Ion Torrent genetiniam analizatoriui</t>
  </si>
  <si>
    <t>Ion one Touch tarpinės</t>
  </si>
  <si>
    <t>Aušinimo skystis</t>
  </si>
  <si>
    <t>Pariposer tarpinė</t>
  </si>
  <si>
    <t>Beckwith-Wiedemann/Russell-Silver (BWS/RSS) sindromų diagnostinis rinkinys</t>
  </si>
  <si>
    <t>Rinkinys sudarytas iš ne mažiau nei 26 zondų, specifinių BWS/RSS 11p15 regionui, H19, IGF2, CDKN1C, KCNQ1. Iš kurių ne mažiau nei 10 turi turėti HhaI atvažinimo vietą. Taip pat turi būti ne mažiau nei viena DNR kontrolė. Į rinkinį taip pat turi įeiti visi kiti reagentai, reikalingi reakcijai atlikti, tokie kaip polimerazė, ligazės ir kt. Tinkamas dirbti su ABI PRISM 3130xl genetiniu analizatoriumi MLPA metodu. Pageidautina pakuotė – ne mažiau kaip 100 reakcijų.</t>
  </si>
  <si>
    <t>Reagentų rinkinys MLPA reakcijai</t>
  </si>
  <si>
    <t>Specifinių zondų rinkinys MLPA reakcijai</t>
  </si>
  <si>
    <t>Reagentų rinkinys, reikalingas MLPA reakcijai atlikti. Į rinkinį turi įeiti visi reikalingi reagentai, išskyrus tyrimui specifinius zondus. Pradmenų mišinys turi būti žymėtas FAM fluorescuojančiu dažu. Pageidautina pakuotė – ne mažiau kaip 100 reakcijų.</t>
  </si>
  <si>
    <t>Rinkinys sudarytas iš ne mažiau nei 10 zondų, specifinių tiriamai genetinei sričiai. Turi būti galimybė įtraukti zondus su HhaI atpažinimo vieta. Taip pat turi būti ne mažiau nei viena DNR kontrolė. Tinkamas dirbti su ABI PRISM 3130xl genetiniu analizatoriumi MLPA metodu. Pageidautina pakuotė – ne mažiau kaip 25 reakcijos.</t>
  </si>
  <si>
    <t xml:space="preserve">1,5 ml talpos polipropileniniai mėgintuvėliai sandariai užsidarantys, atsparūs chemikalams ir išcentriniai  centrifugavimo jėgai, dangtelio konstrukcinė apsauga nuo taršos,be žmogaus DNR, DN-azių, RN-azių ir PCR inhibitorių (patvirtinta gamintojo sertifikatu). Dangtelis plokščias, gruoblėtas, patogus žymėjimui. Atlaiko 30000xg centrifugavimą. Autoklavuojami prie 1210 C ne mažiau 20 min. Sugraduoti nuo 0,1 iki 1,5 ml.
Paprasta atidaryti ir uždaryti dėl pagerintos dangtelio geometrijos.
Pakuotėje ne daugiau 1000 vnt.
</t>
  </si>
  <si>
    <t xml:space="preserve">0,5 ml talpos plonasieniai polipropileno mėgintuvėliai. Dangtelio konstrukcinė apsauga nuo taršos, be žmogaus DNR, DN-azių, RN-azių ir PCR inhibitorių (patvirtinta gamintojo sertifikatu); 
Specialus vietą taupantis dangtelio dizainas (maksimaliai talpai termociklerio bloke), dangtelis gruoblėtas, patogus žymėjimui. Taip pat šone yra pašiurkštintas paviršius žymėjimui. Atlaiko 10000 x g centrifugavimą. Autoklavuojami prie 1210 C ne mažiau 20 min.
Pakuotėje ne daugiau 500 vnt.
</t>
  </si>
  <si>
    <t xml:space="preserve">0,2 ml talpos plonasieniai polipropileno mėgintuvėliai, juostelės formatu po 8 mėgintuvėlius su atskirai pritvirtintais dangteliai. Dangtelio konstrukcinė apsauga nuo taršos, be žmogaus DNR, DN-azių, RN-azių ir PCR inhibitorių (patvirtinta gamintojo sertifikatu); 
Specialus vietą taupantis dangtelio dizainas (maksimaliai talpai termociklerio bloke), dangtelis gruoblėtas, patogus žymėjimui. Taip pat šone yra pašiurkštintas paviršius žymėjimui. Atlaiko 10000 x g centrifugavimą. Autoklavuojami prie 1210 C ne mažiau 20 min.
Pakuotėje ne daugiau 120 juostelių su 8 mėgintuvėliais.
</t>
  </si>
  <si>
    <t xml:space="preserve">vnt. </t>
  </si>
  <si>
    <t>Su mikro šaukšteliu viename gale ir kitu plokščiuoju galu.  Nerūdijančio plieno, autoklavuojama, ilgis 150±5 mm, plokščiojo galo ilgis 40±2mm, plotis 5±2 mm.</t>
  </si>
  <si>
    <t>Svėrimo lėkštelės</t>
  </si>
  <si>
    <t xml:space="preserve">Iš polistireno, baltos, sulenkiamos lengvesniam sveriamos medžiagos išpylimui. Tinkamos mikrobangei krosnelei. Atsparios silpnoms rūgštims ir šarmams. 41 x 41 x 8 mm (+- 2 mm) dydžio </t>
  </si>
  <si>
    <t xml:space="preserve">Iš polistireno, baltos, sulenkiamos lengvesniam sveriamos medžiagos išpylimui. Tinkamos mikrobangei krosnelei. Atsparios silpnoms rūgštims ir šarmams. 89 x 89 x 25 mm (+- 2 mm) dydžio </t>
  </si>
  <si>
    <t>Maišymo magnetukai</t>
  </si>
  <si>
    <t>Su PTFE danga, cilindro formos užapvalintais galais, autoklavuojami. Skersmuo 8 mm, ilgis 25 mm.</t>
  </si>
  <si>
    <t>Su PTFE danga, cilindro formos užapvalintais galais, autoklavuojami. Skersmuo 8 mm, ilgis 40 mm.</t>
  </si>
  <si>
    <t>1  mm galiuku, nenuplaunamas vandeniu, alkoholiu, greitai džiūstantis, rašantis ant šaltų ir drėgnų paviršių, metalo, stiklo ir plastiko, įv. spalvų</t>
  </si>
  <si>
    <t xml:space="preserve">Stiklinės pastero pipetės </t>
  </si>
  <si>
    <t>Autoklavuojamos. Ilgis 230 mm, siaurojo galo ilgis 140 mm.</t>
  </si>
  <si>
    <t>Balionai pastero pipetėms</t>
  </si>
  <si>
    <t>Skysčio paėmimo talpa iki 2-5 ml, silikoniniai,  tinkami stiklinėms pastero pipetėms, nurodytom aukščiau!</t>
  </si>
  <si>
    <t>Stiklinis butelis</t>
  </si>
  <si>
    <t>Borosilikatinis, su užsukumu dangteliu, autoklavuojamas, 100 ml talpos, graduotas.</t>
  </si>
  <si>
    <t>Borosilikatinis, su užsukumu dangteliu, autoklavuojamas, 250 ml talpos, graduotas.</t>
  </si>
  <si>
    <t>Borosilikatinis, su užsukumu dangteliu, autoklavuojamas, 500 ml talpos, graduotas.</t>
  </si>
  <si>
    <t>Borosilikatinis, su užsukumu dangteliu, autoklavuojamas, 1000 ml talpos, graduotas.</t>
  </si>
  <si>
    <t>Vienu metu horizontalioje padėtyje gali būti džiovinamos kelios testo kortelės. Pakuotėjė 10 vnt. Produkto nr. 11359394</t>
  </si>
  <si>
    <t>Filtrinis popierius</t>
  </si>
  <si>
    <t>Apvalus, popierinis, tirpalų ruošimui, skersmuo 240±10 mm, storis 0,16±0,1 mm, porų tankis (retention range) 12-15 um, pakuotėje 100 vnt.</t>
  </si>
  <si>
    <t>Filtrai apsauginei kaukei</t>
  </si>
  <si>
    <t>Apsaugantys nuo dujinių medžiagų ir garų (A1), neorganinių dujų ir garų (B2), lakių rūgščių (E1), amoniako ir nuo amoniako junginių (K1). Tinkami naudoti su Scott Safety Promask twin full face respirator (certified to AS/NZS 1716:2012).</t>
  </si>
  <si>
    <t>Cheminių incidentų likvidavimo rinkinys</t>
  </si>
  <si>
    <t>rink.</t>
  </si>
  <si>
    <t>Apsauginiai akiniai</t>
  </si>
  <si>
    <t>Laikmatis</t>
  </si>
  <si>
    <t>Su atbulinio laikmačio funkcija. Maksimalus nustatomas laiko periodas  23 val. 59 min. 59 s. Atbuliniam laikmačiui pabaigus skaičiuoti nustatytą laiką, pasigirsta garsinis siganalas, laikamtis nedelsdamas pradeda skaičiuoti laiką (į priekį). Su nugarinėje pusėje esančiu magnetu ir kojyte.</t>
  </si>
  <si>
    <t>Antistatikos instrumentas</t>
  </si>
  <si>
    <t>Apsaugo plėveles, stiklą, plastiką nuo dulkių ir statiškai į krautų dalelių. Neutralizuoja statinį krūvį. Nešiojamas, veikimui nereikalingi maitinimo elementai,  pakrovimas ar papildymas. Galima įvykdyti 50.000 paspaudimų ciklų.</t>
  </si>
  <si>
    <t>55</t>
  </si>
  <si>
    <t>62</t>
  </si>
  <si>
    <t>Stiklinis paverčiamas automatinis skysčio dozatorius</t>
  </si>
  <si>
    <t>Stiklinis, dozuojamo skysčio tūris 5 ml. Šlifiniu pagrindu, skirtas naudoti su stikliniu buteliu ar kolba turinčius šlifinius kaklelius 29/32 dydžio,  Duran arba atitinkantį Duran kokybę.</t>
  </si>
  <si>
    <t>Metalinis 96 šulinėlių mikroplokštelei skirtas lašų perkelėjas</t>
  </si>
  <si>
    <t>Stiklinė konusinė kolba</t>
  </si>
  <si>
    <t>250 ml tūrio, su šlifiniam kamščiui skirtu šlifuoto stiklo kakleliu 29/32 dydžio.</t>
  </si>
  <si>
    <t>Stiklinis kamštis</t>
  </si>
  <si>
    <t>Skirtas šlifuoto stiklo kakleliui 29/32 dydžio</t>
  </si>
  <si>
    <t>Volumetrinė kolba</t>
  </si>
  <si>
    <t>Stiklinė, 5 ml tūrio, šlifuoto stiklo kakliuku</t>
  </si>
  <si>
    <t>Šlifuoto stiklo, skirtas aukščiau nurodytai 5 ml tūrio volumetrinei kolbai su šlifuoto stiklo kakliuku.</t>
  </si>
  <si>
    <t>Stiklinė, 10 ml tūrio, šlifuoto stiklo kakliuku</t>
  </si>
  <si>
    <t>Šlifuoto stiklo, skirtas aukščiau nurodytai 10 ml tūrio volumetrinei kolbai su šlifuoto stiklo kakliuku.</t>
  </si>
  <si>
    <t>Stiklinė, 20 ml tūrio, šlifuoto stiklo kakliuku</t>
  </si>
  <si>
    <t>Šlifuoto stiklo, skirtas aukščiau nurodytai 20 ml tūrio volumetrinei kolbai su šlifuoto stiklo kakliuku.</t>
  </si>
  <si>
    <t>Stiklinis piltuvėlis</t>
  </si>
  <si>
    <t>α-D-galaktozės-1-fosfato dikalio druskos pentahidratas C6H11K2O9P · 5H2O</t>
  </si>
  <si>
    <t>Uridino 5'-difosfogliukozės dinatrio druskos hidratas C15H22N2Na2O17P2 · xH2O</t>
  </si>
  <si>
    <t>β-nikotinamido adenino dinukleotido hidratas  C21H27N7O14P2 · xH2O</t>
  </si>
  <si>
    <t>mg/ml</t>
  </si>
  <si>
    <t>U</t>
  </si>
  <si>
    <t xml:space="preserve"> EC 3.1.3.1 I klasės, iš veršiuko žarnyno. 3,2 M amonio sufato tirpale. pH apytiksliai 7.</t>
  </si>
  <si>
    <t>D-(+)-Galaktozė C6H12O6</t>
  </si>
  <si>
    <t>Acetonas</t>
  </si>
  <si>
    <t>Tris(hidroksi metil)aminometanas C₄H₁₁NO₃</t>
  </si>
  <si>
    <t>Šarminė fosfatazė</t>
  </si>
  <si>
    <t>104</t>
  </si>
  <si>
    <t xml:space="preserve">Plastikiniai, skaidrūs. </t>
  </si>
  <si>
    <t>Saugojimo dėžutė</t>
  </si>
  <si>
    <t>105</t>
  </si>
  <si>
    <t>106</t>
  </si>
  <si>
    <t>107</t>
  </si>
  <si>
    <t>108</t>
  </si>
  <si>
    <t>109</t>
  </si>
  <si>
    <t>110</t>
  </si>
  <si>
    <t>111</t>
  </si>
  <si>
    <t>114</t>
  </si>
  <si>
    <t>115</t>
  </si>
  <si>
    <t>116</t>
  </si>
  <si>
    <t>117</t>
  </si>
  <si>
    <t>Borosilikatinio stiklo, 100 ml talpos</t>
  </si>
  <si>
    <t>Borosilikatinio stiklo, 250ml</t>
  </si>
  <si>
    <t>Borosilikatinio stiklo, 100ml</t>
  </si>
  <si>
    <t>4-(Dimetilamino)benzaldehidas</t>
  </si>
  <si>
    <t>CAS Nr 100-10-7, , šv. an., Ph Eur, 99%</t>
  </si>
  <si>
    <t>Druskos rūgštis</t>
  </si>
  <si>
    <t>l</t>
  </si>
  <si>
    <t>1-butanolis</t>
  </si>
  <si>
    <t>1-propanolis</t>
  </si>
  <si>
    <t xml:space="preserve">Reagentų rinkinys fenilalaninui nustatyti  </t>
  </si>
  <si>
    <t>Rreagentų rinkinys fluorescentiniam metodui, tinkantis darbui su fluoroskanu "Ascent", 1 rinkinys 960 tyrimų.</t>
  </si>
  <si>
    <t xml:space="preserve">Reagentų rinkinys tirotropiniam hormonui nustatyti  </t>
  </si>
  <si>
    <t>Reagentų rinkinys fluorescentiniam metodui, tinkantis darbui su fluoroskanu "Ascent", 1 rinkinys 960 tyrimų.</t>
  </si>
  <si>
    <t>Naujagimių tikrinimo kortelės</t>
  </si>
  <si>
    <t xml:space="preserve">  Whatman 903</t>
  </si>
  <si>
    <t>Rinkinys prakaito surinkimui</t>
  </si>
  <si>
    <t>Macroduct</t>
  </si>
  <si>
    <t>Kalio citratas</t>
  </si>
  <si>
    <t>Bromas</t>
  </si>
  <si>
    <t xml:space="preserve">Mikroplokštelės </t>
  </si>
  <si>
    <t>96 šulinėlių mikroplokštelės, juodos spalvos, plokščiu dugnu.</t>
  </si>
  <si>
    <t>Tabletės redukuojančioms medžiagoms šlapime nustatyti</t>
  </si>
  <si>
    <t>Tabletės redukuojančioms medžiagoms šlapime nustatyti Clinitest (po 100 tab./pak).</t>
  </si>
  <si>
    <t xml:space="preserve">pak </t>
  </si>
  <si>
    <t>Greito sulfitų testo juostelės</t>
  </si>
  <si>
    <t>popierinės testo  juostelės greitam  sulfitų nustatymui šlapime, nustatymo minimumas ne &gt;10mg/l</t>
  </si>
  <si>
    <t>Heparan sulfatas (heparitin sulfato natrio)</t>
  </si>
  <si>
    <t xml:space="preserve">Bario acetatas </t>
  </si>
  <si>
    <t>kg</t>
  </si>
  <si>
    <t>Acetatceliuliozinės plokštelės</t>
  </si>
  <si>
    <t>Perforuotos, 57x130 mm , 100-125 µm storio, elektroforezei</t>
  </si>
  <si>
    <t>Trinatrio citratas</t>
  </si>
  <si>
    <t>CAS 6132043, šv.an. ACS reagent., reag. ISO, reag. Ph. Eur., &gt;= 99.5 %</t>
  </si>
  <si>
    <t>Šlapimo testo juostelės</t>
  </si>
  <si>
    <t>pak</t>
  </si>
  <si>
    <t>Druskos rūgšties tirpalas</t>
  </si>
  <si>
    <t>1 mol/l Ph Eur tirpalas, pakuotėse po 500 ml CAS 7647-01-0</t>
  </si>
  <si>
    <t>litras</t>
  </si>
  <si>
    <t>HPLC grade, 99,8%, CAS 141-78-6</t>
  </si>
  <si>
    <t>Natrio sulfatas bevandenis</t>
  </si>
  <si>
    <t>Bis (trimethylsilyl) trifluoracetamidas</t>
  </si>
  <si>
    <t>&gt; 99%, Tankis 0.969 g/ml 25 C, ampulėse ne daugiau 1 ml, CAS 25561-30-2</t>
  </si>
  <si>
    <t>Tarpinės (septos)</t>
  </si>
  <si>
    <t xml:space="preserve">Mėginio įvedimo įrenginio tarpinė tinkanti Agilent GC6890N/MS sistemai, 11 mm, 50 vnt/pak; aukštatemperatūrinis, low bleed tipo tarpinė (BTO) (ekvivalentas J&amp;W 701-0086 ir 701-0121) </t>
  </si>
  <si>
    <t>Mėginio įvado tarpinės komplektas</t>
  </si>
  <si>
    <t>Mėginio įvado dalinimo tarpinės komplektas, Agilent GC6890N/MS sistemai, sertifikuota, dengta auksu</t>
  </si>
  <si>
    <t>Įvado išgarintuvas</t>
  </si>
  <si>
    <t>Įvado sandarinimo tarpinės</t>
  </si>
  <si>
    <t>FLD lempa</t>
  </si>
  <si>
    <t>Tinkanti Agilent 1200 Series fluorescenciniam detektoriui.
Tipas: Impulsinė ksenono lempa
Impulsų dažnis: 74 Hz (ekonominis rėžimas), 296 Hz (standartinis rėžimas)</t>
  </si>
  <si>
    <t>2 ml stikliniai mėgintuvėliai koncentravimui</t>
  </si>
  <si>
    <t>Mikro mėgintuvėliai, skaidraus stiklo su juodu fenoliniu kietu užsukamu dangteliu. 12 vnt pakuotėje.
Kūgio formos dugnas, borosilikatinis stiklas, su tefloninė raudona tarpine. Mėgintuvėlius galima centrifuguoti ir autoklavuoti.
2 ml talpos, mėgintuvėlio skersmuo 16 mm, aukštis be dangtelio 40 mm, mėgintuvėlio gylis nuo tarpinės iki dugno 37 mm.</t>
  </si>
  <si>
    <t xml:space="preserve"> pak.</t>
  </si>
  <si>
    <t>pH elektrodas</t>
  </si>
  <si>
    <t>Stiklinis, pH 0-14, temperatūros riba 0-80‘C, bendras ilgis 120 mm, diafragma keramikinė, BNC jungtis, suderinamas su turimu pH metru HI 1131B  „pH 211“, Hanna instruments, Italija</t>
  </si>
  <si>
    <t>Vakuuminio siurblio alyva</t>
  </si>
  <si>
    <t>Vakuuminio  siurblio alyva,  Agilent GC6890N/MS sistemai</t>
  </si>
  <si>
    <t>Mikrošvirkštas</t>
  </si>
  <si>
    <t>Karnitinas</t>
  </si>
  <si>
    <t>L-karnitinas sintetinis, ≥98% grynumo, CAS Nr.: 000541151</t>
  </si>
  <si>
    <t xml:space="preserve">Karnitino acetiltransferazė </t>
  </si>
  <si>
    <t>Iš balandžio krutinėlės raumenų, 80 units/mg baltym., pakuotėse po 1mg, CAS Nr.: 009029907</t>
  </si>
  <si>
    <t>Acetil koenzimas A (C2:0)</t>
  </si>
  <si>
    <t xml:space="preserve">CAS  032140515,  grynumas ~95% (HPLC), pakuotėse po 5 mg </t>
  </si>
  <si>
    <t>TLC Silikagelio plokštelės ant aliuminio folijos</t>
  </si>
  <si>
    <t>Porų dydis 60 A, be fluorescencinio indikatoriaus, dydis 20x20 cm, pH 7.0 - 7.4 (100 g/l, H2O, 20 ºC)</t>
  </si>
  <si>
    <t>TLC Silikagelio plokštelės ant plastiko</t>
  </si>
  <si>
    <t>Izopropanolis</t>
  </si>
  <si>
    <t>99,5 %. HPLC grade</t>
  </si>
  <si>
    <t>&gt;99,5 % (GC/T)</t>
  </si>
  <si>
    <t xml:space="preserve">Ortho-fosforo rūgštis </t>
  </si>
  <si>
    <t>85%, ch. šv.,atitinka analitinę specifikac. pagal Ph Eur, BP</t>
  </si>
  <si>
    <t xml:space="preserve">Albuminas </t>
  </si>
  <si>
    <t>MW~66 kDa; albuminas iš veršiuko serumo; liofilizuoti milteliai</t>
  </si>
  <si>
    <t xml:space="preserve">Koncentruota sieros rūgštis </t>
  </si>
  <si>
    <t>CAS 7664-93-9, 95.0-98.0%</t>
  </si>
  <si>
    <t>di-Natrio hidrofosfatas 2H2O</t>
  </si>
  <si>
    <t>Natrio acetatas trihidratas</t>
  </si>
  <si>
    <t xml:space="preserve">Dimetilmetileno mėlio chloridas </t>
  </si>
  <si>
    <t xml:space="preserve">1,9 dimethyl-methylene-blue chloride, CAS 23481-50-7, dažų kiekis ne mažiau 80 proc,  vandens ne daugiau 20 proc. </t>
  </si>
  <si>
    <t>3-aminoizobutirinė rūgštis</t>
  </si>
  <si>
    <t>CAS Nr. 144-90-1, &gt;= 98 %</t>
  </si>
  <si>
    <t>3-ureidopropioninė rūgštis</t>
  </si>
  <si>
    <t>CAS Nr. 462-88-4, &gt;= 98 %</t>
  </si>
  <si>
    <t>L-dihidrooroto rūgštis</t>
  </si>
  <si>
    <t>CAS Nr. 5988-19-2, &gt;= 99 %</t>
  </si>
  <si>
    <t>AICAR</t>
  </si>
  <si>
    <t>CAS Nr. 2627-69-2, &gt;= 98 %</t>
  </si>
  <si>
    <t>Adeninas-1,3-15N2</t>
  </si>
  <si>
    <t xml:space="preserve"> CAS Nr. 97908-71-9, &gt;= 98 %</t>
  </si>
  <si>
    <t>Uracilas-15N2</t>
  </si>
  <si>
    <t>CAS Nr. 5522-55-4 &gt;= 98 %</t>
  </si>
  <si>
    <t>Timinas-d4 (metil-d3,6-d1)</t>
  </si>
  <si>
    <t>CAS Nr. 156054-85-2, &gt;= 98 %</t>
  </si>
  <si>
    <t>&gt;= 98 %</t>
  </si>
  <si>
    <t>Šlapimo rūgštis-1,3-15N2</t>
  </si>
  <si>
    <t>CAS Nr. 62948-75-8, &gt;= 98 %</t>
  </si>
  <si>
    <t>Amonio formiatas</t>
  </si>
  <si>
    <t>CAS Nr. 540-69-2, skirtas masių spektrometrijai, &gt;= 99 %</t>
  </si>
  <si>
    <t>Amonio acetatas</t>
  </si>
  <si>
    <t>CAS Nr. 631-61-8, skirtas masių spektrometrijai, &gt;= 99 %</t>
  </si>
  <si>
    <t>D-(+)-sacharozė</t>
  </si>
  <si>
    <t>CAS Nr. 67-66-3; &gt;99 %</t>
  </si>
  <si>
    <t>D-pinitolis</t>
  </si>
  <si>
    <t>Angliavandenių rinkinys</t>
  </si>
  <si>
    <t>Kiekviena medžiaga supakuota individualiai po 500 mg. Minimali sudėtis: arabitolis, dulcitolis (galaktitolis), meso-eritritolis, glicerolis, manitolis, ribitolis (adonitolis), sorbitolis (glucitolis), ksilitolis.</t>
  </si>
  <si>
    <t>Analizinis standartas, kiekviena medžiaga supakuota individualiai po 5 g. Minimali sudėtis: arabinozė, laktozė, maltozė, manozė, ribozė, ksilozė</t>
  </si>
  <si>
    <t>&gt;99 %</t>
  </si>
  <si>
    <t>Acto rūgšties anhidridas</t>
  </si>
  <si>
    <t>Cukrų alkoholių rinkinys, analizinis standartas (rinkinys)</t>
  </si>
  <si>
    <t>CAS Nr. 4542-23-8</t>
  </si>
  <si>
    <t xml:space="preserve"> CAS Nr. 462-88-4, &gt;99 %, 1 g</t>
  </si>
  <si>
    <t xml:space="preserve"> CAS Nr. 144-90-1, &gt;99 %, 1 g</t>
  </si>
  <si>
    <t>96 šulinėlių mikroplokštelės,baltos spalvos, plokščiu dugnu.</t>
  </si>
  <si>
    <t>96 šulinėlių mikroplokštelės,skaidrios, plokščiu dugnu.</t>
  </si>
  <si>
    <t>Reagentų rinkinys17-OH-progesterono  koncentracijai sausame kraujyje nustatyti  (adrenogenitalinio sindromo patikra)</t>
  </si>
  <si>
    <t>Reagentų rinkinysbendrai galaktozės koncentracijai sausame kraujyje nustatyti  (galaktozemijos patikra)</t>
  </si>
  <si>
    <t>Etilo acetatas</t>
  </si>
  <si>
    <t>2,3,5,6,-tetrafluorotiofenolis (TFTP)</t>
  </si>
  <si>
    <t xml:space="preserve">CAS Nr  TFTP (CAS 651-84-3)
</t>
  </si>
  <si>
    <t xml:space="preserve">Acetonitrilas </t>
  </si>
  <si>
    <t>Etanolamino hidrochloridas</t>
  </si>
  <si>
    <t>Skruzdžių rūgštis</t>
  </si>
  <si>
    <t xml:space="preserve"> CAS Nr.: 0000064186
 puriss. p.a., masių spektrometrijai, ~98% (T)~98% </t>
  </si>
  <si>
    <t>Ličio chloridas</t>
  </si>
  <si>
    <t>Natrio acetatas</t>
  </si>
  <si>
    <t xml:space="preserve"> CAS Nr.: 0000127093
 &gt;99.0%, bevandenis, 500g</t>
  </si>
  <si>
    <t>BSTFA + TMSC, 99:1, rinkinyje 20ampulių x 1ml GCMS derivatizacijai</t>
  </si>
  <si>
    <t>Bis (trimethylsilyl) trifluoracetamidas + TMCS</t>
  </si>
  <si>
    <t xml:space="preserve">orcinolio monohidratas </t>
  </si>
  <si>
    <t>Nerūdijančio plieno, ilgis 170±5mm, semtuvėlis 40±2mm ilgio, 10±2mm pločio. Autoklavuojama.</t>
  </si>
  <si>
    <r>
      <t xml:space="preserve">2 ml talpos polipropileniniai be slydimo agentų (įskaitant oleamidus, erukamidus, stearamidus), biocidų  (DiHEMDA druskos) ar plastifikatorių  mėgintuvėliai, atsparūs chemikalams.
Yra dangtelio konstrukcinė apsauga nuo taršos, užraktas apsaugo nuo atsidarymo centrifugavimo metu. Mėgintuvėlio apačia apvalios formos.
Mėgintuvėliai sandariai užsidarantys </t>
    </r>
    <r>
      <rPr>
        <i/>
        <sz val="10"/>
        <rFont val="Times New Roman"/>
        <family val="1"/>
        <charset val="186"/>
      </rPr>
      <t>safe-lock</t>
    </r>
    <r>
      <rPr>
        <sz val="10"/>
        <rFont val="Times New Roman"/>
        <family val="1"/>
        <charset val="186"/>
      </rPr>
      <t>, sterilūs,be pyrogenų , be bakterijų DNR, be žmogaus DNR, DN-azių, RN-azių ir PCR inhibitorių, be ATP-azių (patvirtinta gamintojo sertifikatu). 
Dangtelis plokščias, gruoblėtas, patogus žymėjimui. Atlaiko 25000 x g centrifugavimą. Autoklavuojami prie 1210 C ne mažiau 20 min. Sugraduoti.
Po 1 val. mėgintuvėlių  inkubavimo su koncentruota azoto rūgštimi metalų pėdsakų kiekiai turi būti:Al -0,002 ng/µl, Cr - &lt;0,00005 ng/µl, Hg - &lt;0,001 ng/µl, Ni - &lt;0,00005 ng/µl, Zn - &lt;0,001 ng/µl.
Pakuotėje ne daugiau 1000vnt.</t>
    </r>
  </si>
  <si>
    <r>
      <t xml:space="preserve">1,5 ml talpos polipropileniniai be slydimo agentų (įskaitant oleamidus, erukamidus, stearamidus), biocidų  (DiHEMDA druskos) ar plastifikatorių  mėgintuvėliai, atsparūs chemikalams.
Yra dangtelio konstrukcinė apsauga nuo taršos, užraktas apsaugo nuo atsidarymo centrifugavimo metu. Mėgintuvėlio apačia kūgio formos.
Mėgintuvėliai sandariai užsidarantys </t>
    </r>
    <r>
      <rPr>
        <i/>
        <sz val="10"/>
        <rFont val="Times New Roman"/>
        <family val="1"/>
        <charset val="186"/>
      </rPr>
      <t>safe-lock</t>
    </r>
    <r>
      <rPr>
        <sz val="10"/>
        <rFont val="Times New Roman"/>
        <family val="1"/>
        <charset val="186"/>
      </rPr>
      <t>, sterilūs,be pyrogenų , be bakterijų DNR, be žmogaus DNR, DN-azių, RN-azių ir PCR inhibitorių, be ATP-azių (patvirtinta gamintojo sertifikatu). 
Dangtelis plokščias, gruoblėtas, patogus žymėjimui. Atlaiko 30000 x g centrifugavimą. Autoklavuojami prie 1210 C ne mažiau 20 min. Sugraduoti.
Po 1 val. mėgintuvėlių  inkubavimo su koncentruota azoto rūgštimi metalų pėdsakų kiekiai turi būti:Al -0,002 ng/µl, Cr - &lt;0,00005 ng/µl, Hg - &lt;0,001 ng/µl, Ni - &lt;0,00005 ng/µl, Zn - &lt;0,001 ng/µl.
Pakuotėje ne daugiau 1000vnt.</t>
    </r>
  </si>
  <si>
    <r>
      <t xml:space="preserve">0,5 ml talpos polipropileniniai be slydimo agentų (įskaitant oleamidus, erukamidus, stearamidus), biocidų  (DiHEMDA druskos) ar plastifikatorių  mėgintuvėliai, atsparūs chemikalams.
Yra dangtelio konstrukcinė apsauga nuo taršos, užraktas apsaugo nuo atsidarymo centrifugavimo metu. Mėgintuvėlio apačia kūgio formos.
Mėgintuvėliai sandariai užsidarantys </t>
    </r>
    <r>
      <rPr>
        <i/>
        <sz val="10"/>
        <rFont val="Times New Roman"/>
        <family val="1"/>
        <charset val="186"/>
      </rPr>
      <t>safe-lock</t>
    </r>
    <r>
      <rPr>
        <sz val="10"/>
        <rFont val="Times New Roman"/>
        <family val="1"/>
        <charset val="186"/>
      </rPr>
      <t>, sterilūs,be pyrogenų , be bakterijų DNR, be žmogaus DNR, DN-azių, RN-azių ir PCR inhibitorių, be ATP-azių (patvirtinta gamintojo sertifikatu). 
Dangtelis plokščias, gruoblėtas, patogus žymėjimui. Atlaiko 30000 x g centrifugavimą. Autoklavuojami prie 1210 C ne mažiau 20 min. Sugraduoti.
Po 1 val. mėgintuvėlių  inkubavimo su koncentruota azoto rūgštimi metalų pėdsakų kiekiai turi būti:Al -0,003 ng/µl, Cr - &lt;0,00005 ng/µl, Hg - &lt;0,001 ng/µl, Ni - &lt;0,00005 ng/µl, Zn - &lt;0,001 ng/µl.
Pakuotėje ne daugiau 500vnt.</t>
    </r>
  </si>
  <si>
    <r>
      <t>Indelis audinių kultūroms auginti, 25 cm</t>
    </r>
    <r>
      <rPr>
        <vertAlign val="superscript"/>
        <sz val="10"/>
        <rFont val="Times New Roman"/>
        <family val="1"/>
        <charset val="186"/>
      </rPr>
      <t>2</t>
    </r>
  </si>
  <si>
    <r>
      <t>MgCl</t>
    </r>
    <r>
      <rPr>
        <vertAlign val="subscript"/>
        <sz val="10"/>
        <rFont val="Times New Roman"/>
        <family val="1"/>
        <charset val="186"/>
      </rPr>
      <t>2</t>
    </r>
    <r>
      <rPr>
        <sz val="10"/>
        <rFont val="Times New Roman"/>
        <family val="1"/>
        <charset val="186"/>
      </rPr>
      <t xml:space="preserve"> 1M tirpalas</t>
    </r>
  </si>
  <si>
    <r>
      <t xml:space="preserve">Molekulinių citogenetinių žymenų rinkinys </t>
    </r>
    <r>
      <rPr>
        <b/>
        <u/>
        <sz val="10"/>
        <rFont val="Times New Roman"/>
        <family val="1"/>
        <charset val="186"/>
      </rPr>
      <t>visų</t>
    </r>
    <r>
      <rPr>
        <sz val="10"/>
        <rFont val="Times New Roman"/>
        <family val="1"/>
        <charset val="186"/>
      </rPr>
      <t xml:space="preserve"> chromosomų subtelomeroms</t>
    </r>
  </si>
  <si>
    <r>
      <t xml:space="preserve">Stovelis </t>
    </r>
    <r>
      <rPr>
        <i/>
        <sz val="10"/>
        <rFont val="Times New Roman"/>
        <family val="1"/>
        <charset val="186"/>
      </rPr>
      <t>Guthrie</t>
    </r>
    <r>
      <rPr>
        <sz val="10"/>
        <rFont val="Times New Roman"/>
        <family val="1"/>
        <charset val="186"/>
      </rPr>
      <t xml:space="preserve"> testo kortelėms džiovinti </t>
    </r>
  </si>
  <si>
    <t>β-nikotinamido adenino nukleotido fosfato natrio druskos hidratas  C21H27N7NaO17P3 · xH2O</t>
  </si>
  <si>
    <t>CAS Nr. 698999-85-8, švarumas ≥98 %</t>
  </si>
  <si>
    <t>CAS Nr. 19046-60-7, švarumas ≥98 %, priemaišų ≤ 5 mol % gliukozės-1-fosfato</t>
  </si>
  <si>
    <t>CAS Nr. 28053-08-9, švarumas ≥98 %</t>
  </si>
  <si>
    <t>CAS Nr. 53-84-9, švarumas ≥96,5 %</t>
  </si>
  <si>
    <t>β-galaktozės dehidrogenazė</t>
  </si>
  <si>
    <t>E.C. 1.1.1.48 5 U/mg +25°C, substratas - D-galaktozė. Priemaišų &lt;0.01% ADH, &lt;0.01% β-galaktozidazės, &lt;0.1% NADH oksidazės, &lt;0.5% LDH.</t>
  </si>
  <si>
    <t>CAS Nr. 59-23-4, švarumas ≥99 %, priemaišų ≤0,1 % gliukozės.</t>
  </si>
  <si>
    <t>CAS Nr. 77-86-1, grynumas ≥99,9 %</t>
  </si>
  <si>
    <t>Metalinis, skirtas 96 šulinėlių mikroplokštelei, metalinės kojytės 3,17 mm skersmens, perneša ~3,0 µl skysčio.</t>
  </si>
  <si>
    <r>
      <t xml:space="preserve">Ličio chloridas bevand., ch. šv., </t>
    </r>
    <r>
      <rPr>
        <i/>
        <sz val="10"/>
        <rFont val="Times New Roman"/>
        <family val="1"/>
        <charset val="186"/>
      </rPr>
      <t xml:space="preserve"> puriss. p.a., anhydrous,</t>
    </r>
    <r>
      <rPr>
        <sz val="10"/>
        <rFont val="Times New Roman"/>
        <family val="1"/>
        <charset val="186"/>
      </rPr>
      <t xml:space="preserve"> &gt;=99.0%</t>
    </r>
  </si>
  <si>
    <r>
      <t xml:space="preserve"> CAS Nr.: 0000075058 HPLC, </t>
    </r>
    <r>
      <rPr>
        <i/>
        <sz val="10"/>
        <rFont val="Times New Roman"/>
        <family val="1"/>
        <charset val="186"/>
      </rPr>
      <t>gradient grade</t>
    </r>
    <r>
      <rPr>
        <sz val="10"/>
        <rFont val="Times New Roman"/>
        <family val="1"/>
        <charset val="186"/>
      </rPr>
      <t>, švarumas  &gt;=99.9%</t>
    </r>
  </si>
  <si>
    <t>Chloracetilchloridas, 98%, 500g</t>
  </si>
  <si>
    <t>Mikrošvirkštas Agilent dujų chromatografui:  Švirkšto tūris 10 mikrolitrų; fiksuota adata, nusmailinta (tapered) PTFE stūmoklio galas,  23-26s/42/HP, Agilent 5181-3354  ar atitinkančios kokybės</t>
  </si>
  <si>
    <t>Sukciniladenozinas (S-Ado)</t>
  </si>
  <si>
    <t>Pradmens nukleotidas, nudruskintas.</t>
  </si>
  <si>
    <t>Nurodyti kainą už vieną nukleotidą, kai sintezės apimtis ne mažesnė kaip 0,02 umol; Garantuojamas kiekis ne mažiau kaip 2,5 OD260; Išgrynintas standartiniu išdruskinimo metodu. Pradmenų orientacinis ilgis 15-40 bazių. Pristatomi liofilizuoti.</t>
  </si>
  <si>
    <t>nukleotidas</t>
  </si>
  <si>
    <t>Pradmens nukleotidas, HPLC</t>
  </si>
  <si>
    <t>Nurodyti kainą už vieną nukleotidą, kai sintezės apimtis ne mažesnė kaip 0,02 umol; Garantuojamas kiekis ne mažiau kaip 2,5 OD260; Išgrynintas HPLC ar HPSF metodu, kartu pateikti chromatogramą; Pradmenų orientacinis ilgis 15-40 bazių. Pristatomi liofilizuoti.</t>
  </si>
  <si>
    <t>Modifikuotas pradmens nukleotidas</t>
  </si>
  <si>
    <t>Nurodyti kainą už 5' ar 3' modifikuotą nukleotidą, kai sintezės apimtis ne mažesnė kaip 0,02 umol; Garantuojamas kiekis ne mažiau kaip 2,5 OD260; Išgrynintas HPLC ar HPSF metodu, kartu pateikti chromatogramą; Galimos pasirinkti pradmenų modifikacijos: 6-Fam, TET, JOE, CAL Fluor 540, HEX, CAL Fluor 560, TAMRA, Cy3, ROX, Yakima Yellow, CAL Fluor 610, Cy5, Cy5.5, IRD700, IRD700, LC Cyan500, LC Red 610, LC Red 640, LC Red 670, LC Red 705, Texas Red, Rhodamine, Rhodamine Green arba kitos spektriškai ir funkciškai ekvivalentiškos žymės; Galimybė pasirinkti BHQ, Dabcyl ar Eclipse Dark Quencher slopiklius;  fosfatu ar amino C3/C6/C7  blokuotas 3' galas,  biotinintas 5' galas. Pradmenų  orientacinis ilgis 5-40 bazių. Pristatomi liofilizuoti.</t>
  </si>
  <si>
    <t>Molekulinis fluorescuojantis zondas</t>
  </si>
  <si>
    <t>Nurodyti kainą už vieną molekulinį zondą, kai sintezės apimtis ne mažesnė kaip 0,02 umol; Garantuojamas kiekis ne mažiau kaip 1 OD260; Sintezės kokybės kontrolė atliekama MALDI-TOF; Išgrynintas HPLC metodu, kartu pateikti chromatogramą; Tiekėjas privalės pristatyti nurodytos sekos žymėtus oligonukleotidus, kurių orientacinis ilgis 18-40 bazių; Galimų pasirinkti fluorescencinių žymių spektras ne prastesnis kaip: 6-Fam, TET, JOE, CAL Fluor 540, HEX, CAL Fluor 560, TAMRA, Cy3, ROX, Yakima Yellow, CAL Fluor 610, Cy5, Cy5.5, IRD700, IRD700, LC Cyan500, LC Red 610, LC Red 640, LC Red 670, LC Red 705, Texas Red, Rhodamine, Rhodamine Green arba kitos spektriškai ir funkciškai ekvivalentiškos žymės; Galimybė pasirinkti BHQ, Dabcyl ar Eclipse Dark Quencher slopiklius. Pristatomi liofolizuoti.</t>
  </si>
  <si>
    <t>zondas</t>
  </si>
  <si>
    <t>53</t>
  </si>
  <si>
    <t xml:space="preserve">Chromatografiniai buteliukai </t>
  </si>
  <si>
    <t xml:space="preserve">Etoksiaminas - HCl </t>
  </si>
  <si>
    <t>Mėgintuvėliai stikliniai</t>
  </si>
  <si>
    <t>Borosilikatiniai, su balta vieta užrašui, užsukami, apvaliu dugnu, 15 ml talpos, fenoliniai kamšteliai su PTFE tarpinėmis (neišimamomis, įklijuotomis), kamšteliai atsparūs aukštai temperatūrai, mėgintuvėliai 16 mm diametro, 120 -125  mm aukščio.</t>
  </si>
  <si>
    <t xml:space="preserve">120 000 </t>
  </si>
  <si>
    <t xml:space="preserve">30 000 </t>
  </si>
  <si>
    <t xml:space="preserve">CAS 6100-05-6, &gt;=98 %, po 500g </t>
  </si>
  <si>
    <t>CAS 007726-95-6,  chemiškai švarus,  99.5%, po 100 ml</t>
  </si>
  <si>
    <t>CAS Nr.: 0000071238, HPLC grade, pakuotėje po 1 L
  99,5% (GC)</t>
  </si>
  <si>
    <t>L-Glutaminas</t>
  </si>
  <si>
    <r>
      <t xml:space="preserve">CAS 56859, negyvūninės kilmės, </t>
    </r>
    <r>
      <rPr>
        <sz val="10"/>
        <rFont val="Calibri"/>
        <family val="2"/>
        <charset val="186"/>
      </rPr>
      <t>≥</t>
    </r>
    <r>
      <rPr>
        <sz val="10"/>
        <rFont val="Times New Roman"/>
        <family val="1"/>
        <charset val="186"/>
      </rPr>
      <t>99 proc. gyrnumo</t>
    </r>
  </si>
  <si>
    <t>Šlapimo testo juostelės Combur 10 test (100 juostelių pakuotėje )</t>
  </si>
  <si>
    <t>&gt;=90 proc, elektroforezei, CAS 57459720, po 1 mg pakuotėje</t>
  </si>
  <si>
    <t xml:space="preserve"> &gt;=99.0%,puriss. p.a., ACS reagent, ≥99.0%, CAS 000543806, po 1kg</t>
  </si>
  <si>
    <t xml:space="preserve">&gt; 99 %, milteliais, CAS Number 2002-24-6 
 </t>
  </si>
  <si>
    <t>3,5 dihidroksitoluenas, ≥99% (GC) CAS Nr.: 0006153395, po 5 g</t>
  </si>
  <si>
    <t>CAS Nr.: 0000071363   Grynumo koficientas: &gt;=99%  99,8 %, HPLC grade</t>
  </si>
  <si>
    <t>CAS Nr.: 010028247, HPLC, &gt;= 98.5%, po 250 g</t>
  </si>
  <si>
    <t xml:space="preserve">CAS Nr.: 006131904, Grynumo koficientas: &gt;=99.0%, po 250 g </t>
  </si>
  <si>
    <t xml:space="preserve"> CAS Nr. 108-24-7; &gt;99 %; po 1 L</t>
  </si>
  <si>
    <t>CAS Nr. 14721-66-5, &gt;=96 %, izomerų mišinys, 5 mg</t>
  </si>
  <si>
    <t>CAS Nr. 1189-37-3, &gt;= 98 % (GC), izomerų mišinys, tirpalas etanolyje; 5 mg</t>
  </si>
  <si>
    <t>Beheno rūgštis</t>
  </si>
  <si>
    <t xml:space="preserve"> (dokozano rūgštis; C22:0), CAS Nr. 112-85-6, &gt;= 99 % (GC), 1 g</t>
  </si>
  <si>
    <t xml:space="preserve">Lignocero rūgštis </t>
  </si>
  <si>
    <t>(tetrakozano rūgštis; C24:0), CAS Nr. 557-59-5, &gt;= 99 % (GC), 100 mg</t>
  </si>
  <si>
    <t xml:space="preserve">(heksakozano rūgštis; C26:0), CAS Nr. 506-46-7, &gt;= 95 % (GC), 25 mg </t>
  </si>
  <si>
    <t xml:space="preserve">mg </t>
  </si>
  <si>
    <t xml:space="preserve">1. Sudėtis- organinių rūgščių pagrindu, neturintis fosfatų ir surfaktanų
2. Talpa- pakuotė po ne mažiau kaip 5L tirpalo
3. pH reikšmė – turi būti ribose  nuo 3,0 iki 2,6 kai koncentracija ne mažesnė kaip 1-5 ml/l
4. dozavimas – ne daugiau kaip 1-2 ml/l neutralizavimui ir 2-5 ml/l kai temperatūra 40 - 60 °C
5. Turi tenkinti  CE ir 93/42/EWG direktyvas- pateikti tai įrodančius dokumentus.
</t>
  </si>
  <si>
    <t>Neutralizavimo ploviklis Laboratorinei indaplovei Miele</t>
  </si>
  <si>
    <t>Šarminis koncentruotas ploviklis Laboratorinei indaplovei Miele</t>
  </si>
  <si>
    <t xml:space="preserve">1. Sudėtis – neturintis paviršiaus aktyvių medžiagų, fosfatų ir oksidacinių medžiagų.
2. Talpa- pakuotė po ne mažiau kaip 5L tirpalo
3. pH reikšmė – turi būti ribose  nuo 12,4 iki 12,9 kai koncentracija me mažesnė kaip 2-6 ml/l
4. Dozavimas – rekomenduotinas dozavimas, kai temperatūra  iki 95oC ne  daugiau kaip 4 ml/l
5. Turi tenkinti  CE ir 93/42/EWG direktyvas- pateikti tai įrodančius dokumentus.
</t>
  </si>
  <si>
    <t>Timerosalas</t>
  </si>
  <si>
    <t>CAS Nr.: 0000054648
Grynumo koficientas: &gt;=95.0% ; 10g</t>
  </si>
  <si>
    <t>p-Dimetilaminobenzaldehidas</t>
  </si>
  <si>
    <t xml:space="preserve">CAS Nr.: 0000100107, Grynumo koficientas: puriss. p.a., Reag. Ph. Eur., &gt;=99% 
</t>
  </si>
  <si>
    <t xml:space="preserve">Cerotino rūgštis </t>
  </si>
  <si>
    <t>D3-Pristanic acid (2-methyl-D3), 25 mg</t>
  </si>
  <si>
    <t>D3-Phytanic acid (3-methyl-D3)</t>
  </si>
  <si>
    <t>D4-Docosanoic acid (3,3,5,5-D4)</t>
  </si>
  <si>
    <t>D4-Tetracosanoic acid (3,3,5,5-D4)</t>
  </si>
  <si>
    <t>D4-Hexacosanoic acid (3,3,5,5-D4)</t>
  </si>
  <si>
    <t>D3-pristano rūgštis</t>
  </si>
  <si>
    <t>Dichlormetanas, šv. an., ACS reag., 99.9%, 1l</t>
  </si>
  <si>
    <t>Dichlormetanas</t>
  </si>
  <si>
    <t>D4-heksakosano rūgštis</t>
  </si>
  <si>
    <t>D4-tetrakosano rūgštis</t>
  </si>
  <si>
    <t>D4-dokosano rūgštis</t>
  </si>
  <si>
    <t>D-sorbitolis-13C6</t>
  </si>
  <si>
    <t>Rūgštinių ir neutraliųjų aminorūgščių standartinis tirpalas 0,1 N HCl tirpale</t>
  </si>
  <si>
    <t>Bazinių aminorūgščių standartinis tirpalas  0,1 N HCl tirpale.</t>
  </si>
  <si>
    <t>Aminorūgščių koncentracija tirpale 2,5 µmol/mL, išskyrus L-Cistiną, kurio koncentracija yra 1,25 µmol/mL. Sudėtyje: β-Alanine
L-Alanine
L-α-Aminoadipic Acid 
L-α-Amino-n-butyric Acid 
D,L-β-Aminoisobutyric Acid 
L-Asparagine 
L-Aspartic Acid 
L-Citrulline 
Cystathionine* 
L-Cystine
L-Glutamic Acid 
Glycine
Hydroxy-L-proline 
L-Isoleucine 
L-Leucine 
L-Methionine 
L-Phenylalanine
O-Phospho-L-serine 
O-Phosphoethanolamine 
L-Proline 
L-Sarcosine 
L-Serine
Taurine 
L-Threonine 
L-Tyrosine 
Urea
L-Valine
Pakuotėje 5 ml</t>
  </si>
  <si>
    <t>CAS Nr.: 0000584087
Grynumo koficientas: puriss. p.a., reag. ISO, reag. Ph. Eur., anhydrous, &gt;=99%</t>
  </si>
  <si>
    <t>125 ng/ml, chemiškai švarus, supakuotas ne &gt;500ul</t>
  </si>
  <si>
    <t>Stikliniai, su vieta užrašui, užsukami, Chromatografiniai buteliukai, užsukami, 2 ml tūrio, su užrašams skirta vieta, plataus kakliuko (9 mm).
Dangteliai skirti plataus kakliuko (9 mm) chromatografiniams buteliukams, užsukami, skirti naudoti su automatine mėginių paėmimo sistema., PTFE tarpinė.
Insertai, skirti plataus kakliuko chromatografiniams buteliukams, inserto tūris  250 µL, su polimerine kojyte. suderinami su Agilent HPLC ir Agilent GC/MS sistemomis</t>
  </si>
  <si>
    <t>PVM dydis %</t>
  </si>
  <si>
    <t>1 mato vnt. įkainis Eur su PVM</t>
  </si>
  <si>
    <t>Gamintojas, pastabos</t>
  </si>
  <si>
    <t>                     REAGENTAI IR PAGALBINĖS PRIEMONĖS MEDICININĖS GENETIKOS CENTRUI</t>
  </si>
  <si>
    <t>Matavimo vienetas</t>
  </si>
  <si>
    <t>Orientac. perkamas kiekis</t>
  </si>
  <si>
    <t>Suma:</t>
  </si>
  <si>
    <t>112</t>
  </si>
  <si>
    <t>Borosilikatinio stiklo, 100 ml, stiklinė, graduota</t>
  </si>
  <si>
    <t>Borosilikatinio stiklo, 1000 ml, stiklinė, graduota</t>
  </si>
  <si>
    <t>113</t>
  </si>
  <si>
    <t>Tinkama DNR išskyrimui</t>
  </si>
  <si>
    <r>
      <t xml:space="preserve">Rinkinys greitam DNR išskyrimui. </t>
    </r>
    <r>
      <rPr>
        <sz val="10"/>
        <rFont val="Times New Roman"/>
        <family val="1"/>
        <charset val="186"/>
      </rPr>
      <t>Pasiūlymą teikti tik visai pirkimo daliai ir vieno gamintojo.</t>
    </r>
  </si>
  <si>
    <t>DNR tirpinimui, 1×, 10mM Tris-HCl containing 1mM EDTA•Na2, pH 7.9–8.1.</t>
  </si>
  <si>
    <r>
      <t xml:space="preserve">Polimerazė ir dNTP mišinys. </t>
    </r>
    <r>
      <rPr>
        <sz val="10"/>
        <rFont val="Times New Roman"/>
        <family val="1"/>
        <charset val="186"/>
      </rPr>
      <t>Pasiūlymą teikti tik visai pirkimo daliai ir vieno gamintojo.</t>
    </r>
  </si>
  <si>
    <r>
      <t>Pagalbinės priemonės sekoskaitos reakcijai 3130xl genetiniu analizatoriumi.</t>
    </r>
    <r>
      <rPr>
        <sz val="10"/>
        <rFont val="Times New Roman"/>
        <family val="1"/>
        <charset val="186"/>
      </rPr>
      <t xml:space="preserve"> Pasiūlymą teikti tik visai pirkimo daliai.</t>
    </r>
  </si>
  <si>
    <r>
      <rPr>
        <b/>
        <sz val="10"/>
        <rFont val="Times New Roman"/>
        <family val="1"/>
        <charset val="186"/>
      </rPr>
      <t xml:space="preserve"> Zondai reakcijoms RT-PGR metodu</t>
    </r>
    <r>
      <rPr>
        <sz val="10"/>
        <rFont val="Times New Roman"/>
        <family val="1"/>
        <charset val="186"/>
      </rPr>
      <t>. Pasiūlymą teikti tik visai pirkimo daliai.</t>
    </r>
  </si>
  <si>
    <r>
      <rPr>
        <b/>
        <sz val="10"/>
        <rFont val="Times New Roman"/>
        <family val="1"/>
        <charset val="186"/>
      </rPr>
      <t>Pagalbinės priemonės PGM aptarnavimui.</t>
    </r>
    <r>
      <rPr>
        <sz val="10"/>
        <rFont val="Times New Roman"/>
        <family val="1"/>
        <charset val="186"/>
      </rPr>
      <t xml:space="preserve"> Pasiūlymą teikti tik visai pirkimo daliai ir vieno gamintojo.</t>
    </r>
  </si>
  <si>
    <t xml:space="preserve">Iš polistireno, baltos, sulenkiamos lengvesniam sveriamos medžiagos išpylimui. Tinkamos mikrobangei krosnelei. Atsparios silpnoms rūgštims ir šarmams. 140 x 140 x 22 mm (+-2 mm) dydžio </t>
  </si>
  <si>
    <r>
      <rPr>
        <b/>
        <sz val="10"/>
        <rFont val="Times New Roman"/>
        <family val="1"/>
        <charset val="186"/>
      </rPr>
      <t>Antgaliai su filtru</t>
    </r>
    <r>
      <rPr>
        <sz val="10"/>
        <rFont val="Times New Roman"/>
        <family val="1"/>
        <charset val="186"/>
      </rPr>
      <t>. Tinkami Eppendorf pipetėms, jei antgaliai kito gamintojo turi būti pateikti Eppendorf firmos dokumentas, patvirtintas, kad antgaliai tinkami Eppendorf pipetėms. Pasiūlymą teikti tik visai pirkimo daliai ir vieno gamintojo.</t>
    </r>
  </si>
  <si>
    <r>
      <rPr>
        <b/>
        <sz val="10"/>
        <rFont val="Times New Roman"/>
        <family val="1"/>
        <charset val="186"/>
      </rPr>
      <t>Antgaliai be filtro</t>
    </r>
    <r>
      <rPr>
        <sz val="10"/>
        <rFont val="Times New Roman"/>
        <family val="1"/>
        <charset val="186"/>
      </rPr>
      <t>. Tinkami Eppendorf ir Labsystems pipetėms. Pasiūlymą teikti tik visai pirkimo daliai.</t>
    </r>
  </si>
  <si>
    <t>Centrifuginis mėgintuvėlis Falcon tipo 15 ml</t>
  </si>
  <si>
    <t>Nesterili, 1 ml tūrio, iš netoksiško peršviečiamo polipropileno, siauru galiuku.</t>
  </si>
  <si>
    <t>pora</t>
  </si>
  <si>
    <t>Piltuvėlio skersmuo 30 ± 5 mm, kotelio skersmuo 6 ± 2 mm</t>
  </si>
  <si>
    <r>
      <rPr>
        <b/>
        <sz val="10"/>
        <rFont val="Times New Roman"/>
        <family val="1"/>
        <charset val="186"/>
      </rPr>
      <t>RPMI 1640 terpė su L-glutaminu ir NaHCO3</t>
    </r>
    <r>
      <rPr>
        <sz val="10"/>
        <rFont val="Times New Roman"/>
        <family val="1"/>
        <charset val="186"/>
      </rPr>
      <t>. Pasiūlymą teikti tik visai pirkimo daliai ir vieno gamintojo.</t>
    </r>
  </si>
  <si>
    <t xml:space="preserve">Į rinkinį įeina rūgščių (1 ± 0,1 kg), šarmų (1 ± 0,1kg) ir universalus (400 ± 20 g) absorbentai, neutralizatorius,  apsauginiai akiniai, atliekų maišeliai su spaustukais ir etiketėmis, nitrilinės pirštinės, šluotelė, semtuvėlis, kempinė. </t>
  </si>
  <si>
    <t>CAS Nr. 67-64-1, švarumas ≥99,8  %, skirtas HPLC</t>
  </si>
  <si>
    <t xml:space="preserve">CAS Nr 0000067561, skirtas HPLC, švarumas 99,9%
</t>
  </si>
  <si>
    <t>CAS 3332-29-4, &gt;99%</t>
  </si>
  <si>
    <t>CAS Nr. 67-64-1, švarumas 99.5%</t>
  </si>
  <si>
    <t>CAS 007757826, bevandenis, džiovinimui, &gt;=99 %, mikrogranulėmis, granulės  0.2 - 2 mm, pH 5.2-9.2 (25 °C, 50 mg/mL in H2O), tankis 2.68 g/mL 25 °C(lit.). Pakuotė ne didesnė 2.5 kg</t>
  </si>
  <si>
    <t>37%,(d 1,18g/l),ch.šv., puriss. p.a., ACS reagentas</t>
  </si>
  <si>
    <t>Agilent GC6890N/MS sistemai, vieno susiaurėjimo, stiklo vatos užpildas, deaktyvuotas, 870 miklolitrų talpos, vid diametras - 4 mm, pakuoteje - 5 vnt.</t>
  </si>
  <si>
    <t xml:space="preserve">O formos, vidinis diametras 0.239 colio, Agilent GC6890N/MS sistemai, pakuotėje 10 vnt. </t>
  </si>
  <si>
    <t>CAS Nr. 10284-63-6; &gt;95 %</t>
  </si>
  <si>
    <t>CAS 57-50-1, ≥ 99 %</t>
  </si>
  <si>
    <t xml:space="preserve">CAS Nr. 108-88-3;  &gt;99,7 % </t>
  </si>
  <si>
    <t>Kalio karbonatas</t>
  </si>
  <si>
    <t>Aminorūgščių koncentracija tirpale 2,5 µmol/mL.
Sudėtyje:
g-Amino-n-butyric Acid 
Ammonium Chloride 
L-Anserine 
L-Arginine 
L-Carnosine 
Creatinine
Ethanolamine 
L-Histidine 
L-Homocystine 
d-DL-Hydroxylysine
L-Lysine 
1-Methyl-L-histidine 
3-Methyl-L-histidine 
L-Ornithine 
L-Tryptophan 
Pakuotėje 5 ml</t>
  </si>
  <si>
    <t>REAGENTAI IR PAGALBINĖS PRIEMONĖS KLINIKINĖS IMUNOLOGIJOS LABORATORIJAI</t>
  </si>
  <si>
    <t>FLUOROIMUNOFERMENTINIAI TYRIMAI ANALIZATORIUMI ImmunoCAP 100 ALERGENUI SPECIFINIAMS IgG4 NUSTATYTI</t>
  </si>
  <si>
    <t xml:space="preserve">Pasiūlymą teikti visai pirkimo daliai. 
Nešėjai su ImmunoCAP kiuvetėmis IgG4 antikūnų nustatymui, kalibravimo, kontrolinės medžiagos ir pagalbinės priemonės skirti analizatoriui ImmunoCAP 100. Trumpiausias galiojimo laikas po reagentų rinkinio komponetų ar pavienių reagentų atidarymo 3 mėn. </t>
  </si>
  <si>
    <r>
      <t>Kalibravimo tirpalai, šešių taškų kreivė IgG4 0-30 mg</t>
    </r>
    <r>
      <rPr>
        <vertAlign val="subscript"/>
        <sz val="10"/>
        <rFont val="Times New Roman"/>
        <family val="1"/>
      </rPr>
      <t>A</t>
    </r>
    <r>
      <rPr>
        <sz val="10"/>
        <rFont val="Times New Roman"/>
        <family val="1"/>
      </rPr>
      <t xml:space="preserve">/l / ImmunoCAP Specific IgG Calibrators 0-30 mgA/l </t>
    </r>
  </si>
  <si>
    <t>1 kreivė</t>
  </si>
  <si>
    <t>IgG4 kreivių kontrolės / ImmunoCAP Specific IgG4 Curve Controls</t>
  </si>
  <si>
    <t>3 poros</t>
  </si>
  <si>
    <t>Nešėjai su anti-IgA/IgG ImmunoCAP kiuvetėmis analizatoriaus kalibravimui / ImmunoCAP IgA/IgG Calibrator</t>
  </si>
  <si>
    <t>16 vnt.</t>
  </si>
  <si>
    <t>Konjugatas IgG4 tyrimams / ImmunoCAP Specific IgG4 Conjugate</t>
  </si>
  <si>
    <t>48 nustatymams</t>
  </si>
  <si>
    <t>Serumo praskiedėjas IgA/IgG tyrimams / ImmunoCAP Specific IgA/IgG Sample Diluent</t>
  </si>
  <si>
    <t>6 x 10 ml</t>
  </si>
  <si>
    <t>ImmunoCAP specifinė žema IgG/IgG4 kontrolė / ImmunoCAP low Control IgG/IgG4</t>
  </si>
  <si>
    <t>6 x 0,3 ml</t>
  </si>
  <si>
    <t>ImmunoCAP specifinė aukšta IgG/IgG4 kontrolė / ImmunoCAP high Control IgG/IgG4</t>
  </si>
  <si>
    <t>REAGENTAI ALERGENUI SPECIFINIŲ IgE NUSTATYMUI SISTEMA EuroBlotMaster</t>
  </si>
  <si>
    <t xml:space="preserve">Į reagentų rinkinius turi įeiti visi tyrimams atlikti reikalingi reagentai ir pagalbinės priemonės (alergenų ekstraktais ir kontrolinėmis medžiagomis dengtos bloto juostelės, palyginamosios kontrolinės juostelės/skaitytuvo kalibravimo medžiagos, konjugatai, buferiai ir/ar mėginių praskiedėjai, inkubavimo padėklai bloto juostelėms, dengiamoji folija, nuskaitymui skirtas popierius, kt). Privaloma skaitmeninė tyrimo juostelių analizė (atsakyme turi būti nurodoma IgE koncentracija ir klinikinė klasė).  </t>
  </si>
  <si>
    <t>Reagentų rinkiniai alergenspecifiniams IgE prieš inhaliuojamus alergenus nustatyti, pritaikyti darbui su automatinio inkubavimo įrenginiu EuroBlotMaster. Ne mažiau 16 juostelių rinkinyje.</t>
  </si>
  <si>
    <t>Turi būti nustatomi IgE prieš šiuos alergenus: motiejuko, rugių, alksnio, beržo, lazdyno, kiečio, gysločio žiedadulkes, namų dulkių erkių D. pteronyssinus, D. farinae alergenus, katės, šuns, arklio, jūrų kiaulytės pleiskanas, triušio, žiurkėno epitelį, plunksnų alergenus, pelėsinių grybų Aspergillus fumigatus, Cladosporium herbarum, Penicillium notatum, Alternaria tenuis alergenus.</t>
  </si>
  <si>
    <t>Reagentų rinkiniai alergenspecifiniams IgE prieš maisto alergenus nustatyti, pritaikyti darbui su automatinio inkubavimo įrenginiu EuroBlotMaster. Ne mažiau 16 juostelių rinkinyje.</t>
  </si>
  <si>
    <t>Turi būti nustatomi IgE prieš šiuos alergenus: kiaušinio trynį, baltymą, pieną, kepimo mieles, kvietinius, ruginius miltus, ryžius, riešutus (lazdyno, žemės,  migdolus), sojos pupeles, obuolius, kivi, abrikosą, pomidorą, morką, bulvę, salierus, menkę, krabus.</t>
  </si>
  <si>
    <t>REAGENTAI AUTOANTIKŪNŲ NUSTATYMUI IMUNOFLUORESCENTINIU METODU</t>
  </si>
  <si>
    <t xml:space="preserve">Pasiūlymą teikti visai pirkimo daliai. 
Į pasiūlymo kainą turi būti įskaičiuoti visi tyrimams atlikti reikalingi reagentai ir pagalbinės priemonės imunofluorescentiniam tyrimui (audiniais, transfekuotomis ląstelėmis arba išgrynintais peptidas dengti stikliukai, Ig-FITC konjugatai, buferiai ir/ar skiedikliai, dengiamoji medžiaga bei dengiamieji stikliukai, padėklai reakcijos laukeliams (jei reikalingi pagal gamintojo metodiką), kt. Reagentų stabilumas: ne trumpiau negu 20 mėn. nuo gavimo datos. </t>
  </si>
  <si>
    <t>Reagentų rinkiniai antikūnams prieš gliutamato receptorius (NMDA tipo) nustatyti. Stikliukas ne daugiau negu 3 tyrimams, ne daugiau negu 10 stikliukų rinkinyje.</t>
  </si>
  <si>
    <t>Antigeninis substratas transfekuotos ląstelės / kontrolinės transfekuotos ląstelės</t>
  </si>
  <si>
    <t>Reagentų rinkiniai antikūnams prieš gliutamato receptorius (NMDA tipo) ir antikūnams prieš su VGKC asocijuotiems proteinams nustatyti. Stikliukas ne daugiau negu 3 tyrimams, ne daugiau negu 10 stikliukų rinkinyje.</t>
  </si>
  <si>
    <t>PAGALBINĖS PRIEMONĖS KLINIKINĖS IMUNOLOGIJOS LABORATORIJAI</t>
  </si>
  <si>
    <t>Antgaliai dozatoriui Eppendorf Reference (500–2,500 µl tūrio), 115 mm ilgio</t>
  </si>
  <si>
    <t>5 x 100</t>
  </si>
  <si>
    <t>Antgaliai  50-1000 µl tūrio Eppendorf dozatoriams, 71 mm ilgio</t>
  </si>
  <si>
    <t xml:space="preserve">2 x 500 arba 1000 </t>
  </si>
  <si>
    <t>Antgaliai  100-1000 µl tūrio Labsystems dozatoriams, 71 mm ilgio</t>
  </si>
  <si>
    <t xml:space="preserve">250 ml nedužaus DURAN stiklo laboratorinės stiklinės su snapeliu. </t>
  </si>
  <si>
    <t>Aukštos (60 mm diametro, 120 mm aukščio), chemikalams ir temperatūrai atsparios, permatomos, su gradacija ir žymėjimo zona</t>
  </si>
  <si>
    <t xml:space="preserve">400 ml nedužaus DURAN stiklo laboratorinės stiklinės su snapeliu </t>
  </si>
  <si>
    <t>Aukštos (70 mm diametro, 130 mm aukščio), chemikalams ir temperatūrai atsparios, permatomos, su gradacija ir žymėjimo zona</t>
  </si>
  <si>
    <t xml:space="preserve">1000 ml nedužaus DURAN stiklo laboratorinės stiklinės su snapeliu. </t>
  </si>
  <si>
    <t>Aukštos (95 mm diametro, 180 mm aukščio), chemikalams ir temperatūrai atsparios, permatomos, su gradacija ir žymėjimo zona</t>
  </si>
  <si>
    <t xml:space="preserve">250 ml talpos plovimo buteliai </t>
  </si>
  <si>
    <t xml:space="preserve">Iš mažo tankio permatomo polietileno (LDPE), atsparūs chemikalams. Siauru kakleliu, dagtelis su plovimo vamzdeliu sandariai užsukamas. </t>
  </si>
  <si>
    <t>suma:</t>
  </si>
  <si>
    <t>REAGENTAI IR PAGALBINĖS PRIEMONĖS INTEGRUOTAI ANALIZINEI SISTEMAI ARCHITECT ci8200 (ABBOTT, JAV)</t>
  </si>
  <si>
    <t xml:space="preserve">Reagentai (išpilstyti specialiuose konteineriuose, informacija apie reagentą užkoduota brūkšniniame kode), kalibravimo, kontrolinės medžiagos ir pagalbinės priemonės turi būti skirti Architect ci8200 analizinei sistemai. Tyrimų metodų programų paketai pateikiami kartu su reagentais kompaktiniuose diskuose, esant poreikiui - atnaujinami. Pasiūlymą teikti visai pirkimo daliai. </t>
  </si>
  <si>
    <t>AMP, ne mažiau kaip 1500 tyrimų rinkinyje</t>
  </si>
  <si>
    <t>Rinkinys</t>
  </si>
  <si>
    <t>ALAT</t>
  </si>
  <si>
    <t>NADH be 5PP, ne mažiau kaip 3500 tyrimų rinkinyje</t>
  </si>
  <si>
    <t>Amilazė</t>
  </si>
  <si>
    <t>CNP-G3, ne mažiau kaip 500 tyrimų rinkinyje</t>
  </si>
  <si>
    <t>ASAT</t>
  </si>
  <si>
    <t>CK-NAC</t>
  </si>
  <si>
    <t>IFCC standartizuotas, NADPH, ne amžiau kaip 1250 tyrimų rinkinyje</t>
  </si>
  <si>
    <t>GGT</t>
  </si>
  <si>
    <t>IFCC standartizuotas L-gama-glutamil-3karboksi-4-nitroanilido, ne mažiau kaip 1500 tyrimų rinkinyje</t>
  </si>
  <si>
    <t>LDH</t>
  </si>
  <si>
    <r>
      <t>IFCC, L</t>
    </r>
    <r>
      <rPr>
        <sz val="10"/>
        <color indexed="8"/>
        <rFont val="Calibri"/>
        <family val="2"/>
        <charset val="186"/>
      </rPr>
      <t>→</t>
    </r>
    <r>
      <rPr>
        <sz val="10"/>
        <color indexed="8"/>
        <rFont val="Times New Roman"/>
        <family val="1"/>
        <charset val="186"/>
      </rPr>
      <t xml:space="preserve"> P (NADH), ne mažiau kaip 1250 tyrimų rinkinyje</t>
    </r>
  </si>
  <si>
    <t>Lipazė</t>
  </si>
  <si>
    <t>Kolorimetrinis, chinono dažų, ne mažiau kaip 750 tyrimų rinkinyje</t>
  </si>
  <si>
    <t xml:space="preserve">Pankreatinė amilazė </t>
  </si>
  <si>
    <t>IFCC, ne mažiau kaip 275 tyrimai rinkinyje</t>
  </si>
  <si>
    <t>Albuminas</t>
  </si>
  <si>
    <t>Bromkrezolio žaliojo, ne mažiau kaip 2500 tyrimų rinkinyje</t>
  </si>
  <si>
    <t>Bilirubinas tiesioginis</t>
  </si>
  <si>
    <t>Diazo, ne mažiau kaip 2000 tyrimų rinkinyje</t>
  </si>
  <si>
    <t>Bilirubinas bendras</t>
  </si>
  <si>
    <t>Diazo, ne mažiau kaip 2750 tyrimų rinkinyje</t>
  </si>
  <si>
    <t>Cholesterolis</t>
  </si>
  <si>
    <t>CHOD-PAP, ne mažiau kaip 3000 tyrimų rinkinyje</t>
  </si>
  <si>
    <t>Geležis</t>
  </si>
  <si>
    <t>Fereno, ne mažiau kaip 850 tyrimų rinkinyje</t>
  </si>
  <si>
    <t>UIBC</t>
  </si>
  <si>
    <t>Fereno, ne mažiau kaip 275 tyrimai rinkinyje</t>
  </si>
  <si>
    <t>Bendrasis baltymas</t>
  </si>
  <si>
    <t>Biureto, ne mažiau kaip 3500 tyrimų rinkinyje</t>
  </si>
  <si>
    <t>Gliukozė</t>
  </si>
  <si>
    <t>Heksokinazės, ne mažiau kaip 1500 tyrimų rinkinyje</t>
  </si>
  <si>
    <t>Šlapalas</t>
  </si>
  <si>
    <t>Ureazės, ne mažiau kaip 1500 tyrimų rinkinyje</t>
  </si>
  <si>
    <t>Šlapimo rūgštis</t>
  </si>
  <si>
    <t>Urikazės, ne mažiau kaip 1250 tyrimų rinkinyje</t>
  </si>
  <si>
    <t>Kreatininas</t>
  </si>
  <si>
    <t>Kinetinis šarminio pikrato, standartizuotas pagal IDMS, ne mažiau kaip 1850 tyrimų rinkinyje</t>
  </si>
  <si>
    <t>Fosforas</t>
  </si>
  <si>
    <t>Fosfomolibdato, ne mažiau kaip 2750 tyrimų rinkinyje</t>
  </si>
  <si>
    <t>Trigliceridai</t>
  </si>
  <si>
    <t>GPO PAP, ne mažiau kaip 3000 tyrimų rinkinyje</t>
  </si>
  <si>
    <t>Šlapimo/smegenų skysčio baltymas</t>
  </si>
  <si>
    <t>Benzetonio chlorido, ne mažiau kaip 2000 tyrimų rinkinyje</t>
  </si>
  <si>
    <t>DTL cholesterolis</t>
  </si>
  <si>
    <t>Selektyvaus detergento, ne mažiau kaip 1400 tyrimų rinkinyje</t>
  </si>
  <si>
    <t>Ca</t>
  </si>
  <si>
    <t>Arsenazo III, ne mažiau kaip 1500 tyrimų rinkinyje</t>
  </si>
  <si>
    <t>Mg</t>
  </si>
  <si>
    <t>Fermentinis, ne mažiau kaip 1000 tyrimų rinkinyje</t>
  </si>
  <si>
    <t>Cu</t>
  </si>
  <si>
    <t>Tiesioginis kolorimetrinis, ne mažiau kaip 275 tyrimai rinkinyje</t>
  </si>
  <si>
    <t>Laktatas</t>
  </si>
  <si>
    <t>Laktatoksidazės PAP, ne mažiau kaip 375 tyrimai rinkinyje</t>
  </si>
  <si>
    <t>Amoniakas</t>
  </si>
  <si>
    <t>GDH, ne mažiau kaip 200 tyrimų rinkinyje</t>
  </si>
  <si>
    <t>MTL cholesterolis</t>
  </si>
  <si>
    <t>Tiesioginis fermentinis homogeninis, ne mažiau kaip 450 tyrimų rinkinyje</t>
  </si>
  <si>
    <r>
      <t>Rūgštieji karbonatai (CO</t>
    </r>
    <r>
      <rPr>
        <vertAlign val="subscript"/>
        <sz val="10"/>
        <rFont val="Times New Roman"/>
        <family val="1"/>
        <charset val="186"/>
      </rPr>
      <t>2</t>
    </r>
    <r>
      <rPr>
        <sz val="10"/>
        <rFont val="Times New Roman"/>
        <family val="1"/>
        <charset val="186"/>
      </rPr>
      <t>)</t>
    </r>
  </si>
  <si>
    <t>PEP karboksilazės, ne mažiau kaip 1500 tyrimų rinkinyje</t>
  </si>
  <si>
    <t>Haptoglobinas</t>
  </si>
  <si>
    <t>Imunoturbidimetrinis, ne mažiau kaip 225 tyrimai rinkinyje</t>
  </si>
  <si>
    <t>C3</t>
  </si>
  <si>
    <t>Imunoturbidimetrinis, ne mažiau kaip 275 tyrimai rinkinyje</t>
  </si>
  <si>
    <t>C4</t>
  </si>
  <si>
    <t>Ig A</t>
  </si>
  <si>
    <t>Imunoturbidimetrinis, ne mažiau kaip 350 tyrimų rinkinyje</t>
  </si>
  <si>
    <t>Ig G</t>
  </si>
  <si>
    <t>Ig M</t>
  </si>
  <si>
    <t>Mikroalbuminas</t>
  </si>
  <si>
    <t>Imunoturbidimetrinis, ne mažiau kaip 500 tyrimų rinkinyje</t>
  </si>
  <si>
    <t>CRB</t>
  </si>
  <si>
    <t>Imunoturbimetrinis, kalibravimo intervalas ne siauresnis kaip 0,25 - 450 mg/l, ne mažiau kaip 2000 tyrimų rinkinyje</t>
  </si>
  <si>
    <t>Ceruloplazminas</t>
  </si>
  <si>
    <t>Imunoturbidimetrinis, ne mažiau kaip 175 tyrimai rinkinyje</t>
  </si>
  <si>
    <t>ASO</t>
  </si>
  <si>
    <t>Imunoturbidimetrinis, ne mažiau kaip 300 tyrimų rinkinyje</t>
  </si>
  <si>
    <t>Feritinas</t>
  </si>
  <si>
    <t>IgE</t>
  </si>
  <si>
    <t>Imunoturbidimetrinis, ne mažiau kaip 125 tyrimai rinkinyje</t>
  </si>
  <si>
    <t>Reumatoidinis faktorius</t>
  </si>
  <si>
    <t>Imunoturbidimetrinis,2x37 ml, 2x6 ml</t>
  </si>
  <si>
    <t xml:space="preserve">B2 mikroglobulinas </t>
  </si>
  <si>
    <t>Imunoturbidimetrinis, ne mažiau kaip 100 tyrimų rinkinyje</t>
  </si>
  <si>
    <t>Transferinas</t>
  </si>
  <si>
    <t>Imunoturbidimetrinis, ne mažiau kaip 375 tyrimai rinkinyje</t>
  </si>
  <si>
    <t xml:space="preserve">Digoksinas </t>
  </si>
  <si>
    <t>PETNIA, ne mažiau kaip 450 tyrimų rinkinyje</t>
  </si>
  <si>
    <t>Valproinė rūgštis</t>
  </si>
  <si>
    <t>PETNIA, ne mažiau kaip 175 tyrimai rinkinyje</t>
  </si>
  <si>
    <t>Karbamazepinas</t>
  </si>
  <si>
    <t>PETNIA, ne mažiau kaip 300 tyrimų rinkinyje</t>
  </si>
  <si>
    <t>K, Na, Cl</t>
  </si>
  <si>
    <t>Jonams selektyvūs elektrodai (netiesioginė potenciometrija), ne mažiau kaip 12000 x 3 tyrimų</t>
  </si>
  <si>
    <t>Vnt.</t>
  </si>
  <si>
    <t>Lipazės kalibrantas</t>
  </si>
  <si>
    <t>Tinkamas siūlomam reagentui</t>
  </si>
  <si>
    <t>Klinikinės chemijos kalibrantas</t>
  </si>
  <si>
    <t>Pankreatinei amilazei kalibruoti</t>
  </si>
  <si>
    <t>Multiparametrinis kalibrantas (MCC)</t>
  </si>
  <si>
    <t xml:space="preserve">Albumino, cholesterolio, bendro baltymo, gliukozės, šlapalo, šlapimo rūgšties, kreatinino, fosforo, trigliceridų, kalcio, laktato, geležies tyrimams kalibruoti </t>
  </si>
  <si>
    <t>Bilirubino kalibrantas</t>
  </si>
  <si>
    <t>Šlapimo/smegenų skysčio baltymo kalibrantas</t>
  </si>
  <si>
    <t>Specifinių baltymų multiparametrinis kalibrantas</t>
  </si>
  <si>
    <t>Haptoglobino, komplemento C3, komplemento C4, IgA, IgG, IgM, transferino tyrimams</t>
  </si>
  <si>
    <t>Mikroalbumino kalibrantas</t>
  </si>
  <si>
    <t>CRB kalibrantų rinkinys</t>
  </si>
  <si>
    <t>Nuo 5 iki 320 mg/l</t>
  </si>
  <si>
    <t>CRB labai jautrus kalibrantas</t>
  </si>
  <si>
    <t>2,5 mg/l</t>
  </si>
  <si>
    <t>CRB plačių ribų kalibrantas</t>
  </si>
  <si>
    <t>480 mg/l</t>
  </si>
  <si>
    <t>Plazmos baltymų kalibrantas</t>
  </si>
  <si>
    <t>Ceruloplazminui kalibruoti</t>
  </si>
  <si>
    <t>ASO kalibrantas</t>
  </si>
  <si>
    <t>Feritino kalibrantas</t>
  </si>
  <si>
    <t>IgE kalibrantas</t>
  </si>
  <si>
    <t>RF plius kalibrantas</t>
  </si>
  <si>
    <t>B2 mikroglobulino kalibrantas</t>
  </si>
  <si>
    <t>Vaistų kalibrantas</t>
  </si>
  <si>
    <r>
      <t>CO</t>
    </r>
    <r>
      <rPr>
        <vertAlign val="subscript"/>
        <sz val="10"/>
        <rFont val="Times New Roman"/>
        <family val="1"/>
        <charset val="186"/>
      </rPr>
      <t xml:space="preserve">2 </t>
    </r>
    <r>
      <rPr>
        <sz val="10"/>
        <rFont val="Times New Roman"/>
        <family val="1"/>
        <charset val="186"/>
      </rPr>
      <t>kalibrantas</t>
    </r>
  </si>
  <si>
    <t>ICT serumo kalibrantas</t>
  </si>
  <si>
    <t>Tinkamas siūlomiems elektrodams</t>
  </si>
  <si>
    <t>Multiparametrinė kontrolinė medžiaga</t>
  </si>
  <si>
    <t>Skysta, pagaminta žmogaus serumo pagrindu, su biochemijos tyrimų vertėmis analizatoriui, trijų lygių</t>
  </si>
  <si>
    <t>Šlapimo chemijos kontrolinė medžiaga</t>
  </si>
  <si>
    <t>Skysta, pagaminta žmogaus šlapimo pagrindu, su vertėmis analizatoriui, dviejų lygių</t>
  </si>
  <si>
    <t>Tinkama siūlomam tyrimo metodui</t>
  </si>
  <si>
    <t>Amoniako kontrolinė medžiaga</t>
  </si>
  <si>
    <t>Mikroalbumino kontrolinė medžiaga</t>
  </si>
  <si>
    <t>Imunokontrolė, 1 lygis</t>
  </si>
  <si>
    <t>Su vertėmis CRB, ceruloplazminui</t>
  </si>
  <si>
    <t>Imunokontrolė, 2 lygis</t>
  </si>
  <si>
    <t>ASO-RF kontrolinė medžiaga, I lygis</t>
  </si>
  <si>
    <t>ASO-RF kontrolinė medžiaga, II lygis</t>
  </si>
  <si>
    <t>Feritino, mioglobino, IgE kontrolinė medžiaga</t>
  </si>
  <si>
    <t>Baltymų kontrolinė medžiaga</t>
  </si>
  <si>
    <t>Su B2 mikroglobulino vertėmis, C3, C4</t>
  </si>
  <si>
    <t>Širdies žymenų kontrolinė medžiaga</t>
  </si>
  <si>
    <t>Su vertėmis troponinui I, CK-MB, Mioglobinui, hsCRB</t>
  </si>
  <si>
    <t>Rūgštinio ploviklio tirpalas</t>
  </si>
  <si>
    <t>2 vnt./ rink.</t>
  </si>
  <si>
    <t>Šarminio ploviklio tirpalas</t>
  </si>
  <si>
    <t>Detergentas A</t>
  </si>
  <si>
    <t>Detergentas B</t>
  </si>
  <si>
    <t>4 vnt./ rink.</t>
  </si>
  <si>
    <t>Mėginių indeliai</t>
  </si>
  <si>
    <t>250 x 4 vnt.</t>
  </si>
  <si>
    <t>Vandens vonios priedai</t>
  </si>
  <si>
    <t>ICT referencinis skystis</t>
  </si>
  <si>
    <t>ICT plovimo skystis</t>
  </si>
  <si>
    <t>10 vnt. /rink.</t>
  </si>
  <si>
    <t>ICT mėginių skiediklis</t>
  </si>
  <si>
    <t>TSH</t>
  </si>
  <si>
    <t>4 x 500 tyrimų</t>
  </si>
  <si>
    <t>Laisvas T3</t>
  </si>
  <si>
    <t>100 tyrimų</t>
  </si>
  <si>
    <t>Bendras T3</t>
  </si>
  <si>
    <t>Laisvas T4</t>
  </si>
  <si>
    <t>500 tyrimų</t>
  </si>
  <si>
    <t>Bendras T4</t>
  </si>
  <si>
    <t>Anti-TPO</t>
  </si>
  <si>
    <t>Anti-TG</t>
  </si>
  <si>
    <t>Testosteronas</t>
  </si>
  <si>
    <t>Prolaktinas</t>
  </si>
  <si>
    <t>Progesteronas</t>
  </si>
  <si>
    <t>LH</t>
  </si>
  <si>
    <t>FSH</t>
  </si>
  <si>
    <t>Estradiolis</t>
  </si>
  <si>
    <t>Insulinas</t>
  </si>
  <si>
    <t>Kortizolis</t>
  </si>
  <si>
    <t xml:space="preserve">CK-MB </t>
  </si>
  <si>
    <t xml:space="preserve">BNP </t>
  </si>
  <si>
    <t>Mioglobinas</t>
  </si>
  <si>
    <t xml:space="preserve">PSA </t>
  </si>
  <si>
    <t>CA 19-9</t>
  </si>
  <si>
    <t>CA 15-3</t>
  </si>
  <si>
    <t>CA 125</t>
  </si>
  <si>
    <r>
      <t>CEA</t>
    </r>
    <r>
      <rPr>
        <sz val="10"/>
        <color rgb="FFFF0000"/>
        <rFont val="Times New Roman"/>
        <family val="1"/>
        <charset val="186"/>
      </rPr>
      <t xml:space="preserve"> </t>
    </r>
  </si>
  <si>
    <t>HE4</t>
  </si>
  <si>
    <t>C peptidas</t>
  </si>
  <si>
    <t>Vitaminas D</t>
  </si>
  <si>
    <t>Anti-HCV</t>
  </si>
  <si>
    <t>4x500 tyrimų</t>
  </si>
  <si>
    <t>Anti-HBc</t>
  </si>
  <si>
    <t>Anti-HBc IgM</t>
  </si>
  <si>
    <t>Anti-HBs</t>
  </si>
  <si>
    <t>HBsAg kokybinis</t>
  </si>
  <si>
    <t>HBsAg kokybinio patvirtinamasis</t>
  </si>
  <si>
    <t>HBeAg</t>
  </si>
  <si>
    <t>Anti-HBe</t>
  </si>
  <si>
    <t>HAV IgM</t>
  </si>
  <si>
    <t>HAV IgG</t>
  </si>
  <si>
    <t>CMV IgG</t>
  </si>
  <si>
    <t>CMV IgM</t>
  </si>
  <si>
    <t>CMV IGG avidiškumas</t>
  </si>
  <si>
    <t>ŽIV Ag/Ak kombinuotas</t>
  </si>
  <si>
    <t>Toxo  IgG</t>
  </si>
  <si>
    <t>Toxo IgM</t>
  </si>
  <si>
    <t>Toxo IgG avidiškumas</t>
  </si>
  <si>
    <t>Sifilis (anti-TP)</t>
  </si>
  <si>
    <t>1x500 tyrimų</t>
  </si>
  <si>
    <t>TSH kalibrantas</t>
  </si>
  <si>
    <t>Laisvo T3 kalibrantas</t>
  </si>
  <si>
    <t>Bendro T3 kalibrantas</t>
  </si>
  <si>
    <t>Laisvo T4 kalibrantas</t>
  </si>
  <si>
    <t>Bendro T4 kalibrantas</t>
  </si>
  <si>
    <t>Anti-TPO kalibrantas</t>
  </si>
  <si>
    <t>Anti-TG kalibrantas</t>
  </si>
  <si>
    <t>Testosterono kalibrantas</t>
  </si>
  <si>
    <t>Prolaktino kalibrantas</t>
  </si>
  <si>
    <t>Progesterono kalibrantas</t>
  </si>
  <si>
    <t>LH kalibrantas</t>
  </si>
  <si>
    <t>FSH kalibrantas</t>
  </si>
  <si>
    <t>Estradiolio kalibrantas</t>
  </si>
  <si>
    <t>Insulino kalibrantas</t>
  </si>
  <si>
    <t>Kortizolio kalibrantas</t>
  </si>
  <si>
    <t>CK-MB kalibrantas</t>
  </si>
  <si>
    <t>BNP kalibrantas</t>
  </si>
  <si>
    <t>Mioglobino kalibrantas</t>
  </si>
  <si>
    <t>Bendro PSA kalibrantas</t>
  </si>
  <si>
    <t>CA 19-9 kalibrantas</t>
  </si>
  <si>
    <t>CA 15-3 kalibrantas</t>
  </si>
  <si>
    <t>CA 125 kalibrantas</t>
  </si>
  <si>
    <t>CEA kalibrantas</t>
  </si>
  <si>
    <t>HE4 kalibrantas</t>
  </si>
  <si>
    <t>C peptido kalibrantai</t>
  </si>
  <si>
    <t>Vitamino D kalibrantas</t>
  </si>
  <si>
    <t>Anti-HCV kalibrantas</t>
  </si>
  <si>
    <t>Anti-HBc kalibrantas</t>
  </si>
  <si>
    <t>Anti-HBc IgM kalibrantas</t>
  </si>
  <si>
    <t>Anti-HBs kalibrantas</t>
  </si>
  <si>
    <t>HBsAg kokybinio kalibrantas</t>
  </si>
  <si>
    <t>HBsAg patvirtinamojo kalibrantas</t>
  </si>
  <si>
    <t>HBeAg kalibrantas</t>
  </si>
  <si>
    <t>Anti-HBe kalibrantas</t>
  </si>
  <si>
    <t>HAV IgM kalibrantas</t>
  </si>
  <si>
    <t>HAV IgG kalibrantas</t>
  </si>
  <si>
    <t>CMV IgG kalibrantas</t>
  </si>
  <si>
    <t>CMV IgM kalibrantas</t>
  </si>
  <si>
    <t>CMV IgG avidiškumo kalibrantas ir kontrolinė medžiaga</t>
  </si>
  <si>
    <t>Tinkami siūlomam reagentui</t>
  </si>
  <si>
    <t>ŽIV Ag/Ak kombinuoto kalibrantas</t>
  </si>
  <si>
    <t>Toxo IgG kalibrantas</t>
  </si>
  <si>
    <t>Toxo IgM kalibrantas</t>
  </si>
  <si>
    <t>Toxo IgG avidiškumo kalibrantas ir kontrolinė medžiaga</t>
  </si>
  <si>
    <t>Anti-TP kalibrantas</t>
  </si>
  <si>
    <t>Anti-TPO kontrolinė medžiaga</t>
  </si>
  <si>
    <t>Anti-TG kontrolinė medžiaga</t>
  </si>
  <si>
    <t>BNP kontrolinė medžiaga</t>
  </si>
  <si>
    <t>HE4 kontrolinė medžiaga</t>
  </si>
  <si>
    <t>C peptido kontrolinė medžiaga</t>
  </si>
  <si>
    <t>Vitamino D kontrolinė medžiaga</t>
  </si>
  <si>
    <t>Anti-HCV kontrolinė medžiaga</t>
  </si>
  <si>
    <t>Anti-HBc kontrolinė medžiaga</t>
  </si>
  <si>
    <t>Anti-HBc IgM kontrolinė medžiaga</t>
  </si>
  <si>
    <t>Anti-HBs kontrolinė medžiaga</t>
  </si>
  <si>
    <t>HBsAg kontrolinė medžiaga</t>
  </si>
  <si>
    <t>HBsAg patvirtinamojo kontrolinė medžiaga</t>
  </si>
  <si>
    <t>HBeAg kontrolinė medžiaga</t>
  </si>
  <si>
    <t>Anti-HBe kontrolinė medžiaga</t>
  </si>
  <si>
    <t>HAV IgM kontrolinė medžiaga</t>
  </si>
  <si>
    <t>HAV IgG kontrolinė medžiaga</t>
  </si>
  <si>
    <t>CMV IgG kontrolinė medžiaga</t>
  </si>
  <si>
    <t>CMV IgM kontrolinė medžiaga</t>
  </si>
  <si>
    <t>ŽIV Ag/Ak kombinuoto kontrolinė medžiaga</t>
  </si>
  <si>
    <t>Toxo IgG kontrolinė medžiaga</t>
  </si>
  <si>
    <t>Toxo IgM kontrolinė medžiaga</t>
  </si>
  <si>
    <t>Anti-TP kontrolinė medžiaga</t>
  </si>
  <si>
    <t>Multiparametrinė imunocheminių tyrimų kontrolinė medžiaga</t>
  </si>
  <si>
    <t>Skysta, pagaminta žmogaus serumo pagrindu, su CEA, estradiolio, feritino, folatų, laisvo PSA, laisvo T3, laisvo T4, FSH, LH, prolaktino, testosterono, bendro beta HCG, bendro PSA, bendro T3, bendro T4, TSH vertėmis analizatoriui, trijų lygių</t>
  </si>
  <si>
    <t>Imunochemijos kontrolinė medžiaga</t>
  </si>
  <si>
    <t>Liofilizuota, pagaminta žmogaus serumo pagrindu, su vertėmis analizatoriui, trijų lygių</t>
  </si>
  <si>
    <t>Pertvaros</t>
  </si>
  <si>
    <t>200 vnt.</t>
  </si>
  <si>
    <t>Plovimo buferio koncentratas</t>
  </si>
  <si>
    <t>4 x 1 l</t>
  </si>
  <si>
    <t>Plovimo buferio koncentratas ARM</t>
  </si>
  <si>
    <t>10 l</t>
  </si>
  <si>
    <t>Trigeris</t>
  </si>
  <si>
    <t>4 x 1 1</t>
  </si>
  <si>
    <t>Pretrigeris</t>
  </si>
  <si>
    <t>Reakcijos kiuvetės</t>
  </si>
  <si>
    <t>Adatos plovimo skystis</t>
  </si>
  <si>
    <t>4 vnt.</t>
  </si>
  <si>
    <t>Tyrimų rankinis skiediklis</t>
  </si>
  <si>
    <t>Tinkamas siūlomiems tyrimo metodams</t>
  </si>
  <si>
    <t>HBsAg kokybinio patvirtinamojo rankinis skiediklis</t>
  </si>
  <si>
    <t>Tinkamas siūlomam tyrimo metodui</t>
  </si>
  <si>
    <t>Bendro T3 rankinis skiediklis</t>
  </si>
  <si>
    <t>Plovimo zonos vamzdelis su davikliu</t>
  </si>
  <si>
    <t>PRIEMONĖS AUTOMATIZUOTO MĖGINIŲ PARUOŠIMO SISTEMAI GENESIS FE500 (TECAN)</t>
  </si>
  <si>
    <t>Priemonės turi būti skirtos automatizuoto mėginių paruošimo sistemai Genesis FE500. Pasiūlymą teikti visai pirkimo daliai</t>
  </si>
  <si>
    <t>Antgaliai su filtru</t>
  </si>
  <si>
    <t>24x96 vnt.</t>
  </si>
  <si>
    <t>Atliekų maišas</t>
  </si>
  <si>
    <t>Etiketės ir spausdinimo juostelė</t>
  </si>
  <si>
    <t>6x8500 vnt., 2 vnt./rink.</t>
  </si>
  <si>
    <t>Antriniai mėgintuvėliai 13x75 mm</t>
  </si>
  <si>
    <t>4x545 vnt.</t>
  </si>
  <si>
    <t>Reagentų rinkinys cinko koncentracijai kraujyje ir šlapime nustatyti</t>
  </si>
  <si>
    <t>kolorimetrinis, 5-Br-PAPS-2-(5-bromo-2-piridilazo)-5-(n-propil-N-sulfopropilamino)-fenolio</t>
  </si>
  <si>
    <t>Polistireninės spektrofotometro kiuvetės</t>
  </si>
  <si>
    <t>4 ml, skaidrios iš 2 pusių, optinio kelio ilgis 10 mm, 100 vnt. / rink.</t>
  </si>
  <si>
    <t>Hydrasis Focusing elektroforezės sistema yra uždara, todėl jai naudojami tik kompanijos SEBIA (Prancūzija) gaminami reagentai ir pagalbinės medžiagos. Pasiūlymą teikti visai pirkimo daliai.</t>
  </si>
  <si>
    <t xml:space="preserve">Hydragel  Hemoglobine 7  </t>
  </si>
  <si>
    <t>Hemoglobino variantams nustatyti</t>
  </si>
  <si>
    <t xml:space="preserve">Hydragel Acid Hemoglobin 7 </t>
  </si>
  <si>
    <t xml:space="preserve">Hydragel 7 ISO-PAL </t>
  </si>
  <si>
    <t>Šarminės fosfatazės izofermentams nustatyti</t>
  </si>
  <si>
    <t xml:space="preserve">Hydragel 7 ISO-LDH </t>
  </si>
  <si>
    <t>LDH izofermentams nustatyti</t>
  </si>
  <si>
    <t xml:space="preserve">Hydragel 7 Lipo+Lp(a) </t>
  </si>
  <si>
    <t>Lipoproteinų elektroforezė</t>
  </si>
  <si>
    <t>Antiserumas prieš Ig E</t>
  </si>
  <si>
    <t>Imunofiksacijai</t>
  </si>
  <si>
    <t>Antiserumas prieš Ig D</t>
  </si>
  <si>
    <t xml:space="preserve">Blankinimo tirpalas </t>
  </si>
  <si>
    <t>10x100 ml</t>
  </si>
  <si>
    <t xml:space="preserve">Hydrasys plovimo tirpalas </t>
  </si>
  <si>
    <t>ISO-PAL kontrolinė medžiaga</t>
  </si>
  <si>
    <t>Hb AFSC kontrolinė medžiaga</t>
  </si>
  <si>
    <t xml:space="preserve">Hemoglobino variantų kokybės kontrolei </t>
  </si>
  <si>
    <t>Molekulinės masės kontrolinė medžiaga</t>
  </si>
  <si>
    <t>Tinkama šlapimo baltymų elektroforeziniam tyrimui</t>
  </si>
  <si>
    <t>Imunofiksacijos kontrolinė medžiaga</t>
  </si>
  <si>
    <t>Tinkama Hydragel IF ir Hydragel Bence Jones tyrimams</t>
  </si>
  <si>
    <t>Lipoproteinų kontrolinė medžiaga</t>
  </si>
  <si>
    <t>Tinkama lipoproteinų elektroforeziniam tyrimui</t>
  </si>
  <si>
    <t>REAGENTAI IR PAGALBINĖS PRIEMONĖS KRAUJO KREŠĖJIMO TYRIMAMS ANALIZATORIUI STA COMPACT (DIAGNOSTICA STAGO, PRANCŪZIJA)</t>
  </si>
  <si>
    <t>Analizatorius STA Compact yra uždaras, todėl juo dirbant naudojami tik kompanijos Diagnostica Stago (Prancūzija) gaminami reagentai ir pagalbinės medžiagos. Pasiūlymą teikti visai pirkimo daliai.</t>
  </si>
  <si>
    <t>STA Liquid Anti Xa</t>
  </si>
  <si>
    <t>6 x 4 ml</t>
  </si>
  <si>
    <t>STA QUALITY HBPM/LMWH</t>
  </si>
  <si>
    <t>6x2x1 ml</t>
  </si>
  <si>
    <t>STA QUALITY HNF/UFH</t>
  </si>
  <si>
    <t>6x2x1ml</t>
  </si>
  <si>
    <t xml:space="preserve">STA Multi-Hep CALIBRATOR </t>
  </si>
  <si>
    <t>4x5x1ml</t>
  </si>
  <si>
    <t>STA Staclot APC-R</t>
  </si>
  <si>
    <t>4x2ml</t>
  </si>
  <si>
    <t>REAGENTAI IR PAGALBINĖS PRIEMONĖS ANALIZATORIUI BEP 2000 TYRIMAMS IMUNOFERMENTINĖS ANALIZĖS (ELISA) METODU</t>
  </si>
  <si>
    <t>Visiems tyrimams turi būti galimybė šulinėlius laužyti ir atlikti tyrimus nepilnoje eilutėje, neprarandant tuščių šulinėlių, taip pat atlikti tyrimus rankiniu būdu. Pasiūlymą teikti visai pirkimo daliai.</t>
  </si>
  <si>
    <t>Chromograninas A</t>
  </si>
  <si>
    <t>Rinkinys  kiekybiam nustatymui kraujo serume arb aplazmoje. Galimybė šulinėlius laužyti ir atlikti tyrimus nepilnoje eilutėje, neprarandant tuščių šulinėlių. Nemažiau kaip 4 kalibravimo ir 2 kontrolinės medžiagos rinkinyje. Optinio tankio nuskaitymas  450nm bangoje. Atidaryti reagentai, kalibravimo ir kontrolinės medžiagos stabilios iki rinkinio galiojimo laiko pabaigos.</t>
  </si>
  <si>
    <t>Laisvas metanefrinas ir normetanefrinas</t>
  </si>
  <si>
    <t xml:space="preserve">Rinkinys  kiekybiam nustatymui plazmoje. Galimybė atlikti tyrimus visus rinkinio reagentus dalinant į nemažiau kaip 3 dalis. Nemažiau kaip 5 kalibravimo ir 2 kontrolinės medžiagos rinkinyje. Kalibracinė kreivė sudaroma 4 parametrų log metodu. Optinio tankio nuskaitymas  405nm bangoje. </t>
  </si>
  <si>
    <t>5-hidroksiindolilacto rūgštis</t>
  </si>
  <si>
    <t xml:space="preserve">Rinkinys  kiekybiam nustatymui šlapime. Galimybė atlikti tyrimus visus rinkinio reagentus dalinant į nemažiau kaip 3 dalis. Nemažiau kaip 5 kalibravimo ir 2 kontrolinės medžiagos rinkinyje. Kalibracinė kreivė sudaroma 4 parametrų log metodu. Optinio tankio nuskaitymas  405nm bangoje. </t>
  </si>
  <si>
    <t>Serotoninas</t>
  </si>
  <si>
    <t xml:space="preserve">Rinkinys  kiekybiam nustatymui serume, šlapime ir trombocituose. Galimybė atlikti tyrimus visus rinkinio reagentus dalinant į nemažiau kaip 3 dalis. Nemažiau kaip 5 kalibravimo ir 2 kontrolinės medžiagos rinkinyje. Kalibracinė kreivė sudaroma 4 parametrų log metodu. Optinio tankio nuskaitymas  450nm bangoje. </t>
  </si>
  <si>
    <t>Galektinas-3</t>
  </si>
  <si>
    <t xml:space="preserve">Rinkinys  kiekybiam nustatymui serume, plazmoje, kituose organizmo skysčiuose, ląstelių kultūrų supernatante. Nemažiau kaip 7 kalibravimo medžiagos rinkinyje. Kalibracinė kreivė sudaroma 5 parametrų metodu. Optinio tankio nuskaitymas  450nm bangoje. </t>
  </si>
  <si>
    <t>Vanililmigdolų rūgštis</t>
  </si>
  <si>
    <t xml:space="preserve">Rinkinys  kiekybiniam nustatymui šlapime. Galimybė atlikti tyrimus visus rinkinio reagentus dalinant į nemažiau kaip 3 dalis. Nemažiau kaip 7 kalibravimo ir 2 kontrolinės medžiagos rinkinyje. Kalibracinė kreivė sudaroma 4 parametrų log metodu. Optinio tankio nuskaitymas  450nm bangoje. </t>
  </si>
  <si>
    <t>Adiponektinas</t>
  </si>
  <si>
    <t>Rinkinys  kiekybiniam nustatymui serume arba plazmoje. Galimybė atlikti tyrimus visus rinkinio reagentus dalinant į nemažiau kaip 3 dalis. Nemažiau kaip 7 kalibravimo ir 2 kontrolinės medžiagos rinkinyje. Kalibracinė kreivė sudaroma 4 parametrų log metodu. Optinio tankio nuskaitymas  450nm bangoje. Atidarytų reagentų ir šulinėlių stabilimas nemažiau kaip 3 mėn.</t>
  </si>
  <si>
    <t>Glutamo rūgšties dekarboksilazės antikūnai</t>
  </si>
  <si>
    <t xml:space="preserve">Rinkinys  kiekybiniam nustatymui serume, plazmoje ir kituose organizmo skysčiuose. Nemažiau kaip 2 kalibravimo medžiagos rinkinyje. Kalibracinė kreivė sudaroma 4 parametrų log metodu. Optinio tankio nuskaitymas  450nm bangoje. </t>
  </si>
  <si>
    <t>Reagentai ir pagalbinės priemonės trombocitų funkcijos tyrimams</t>
  </si>
  <si>
    <t>Reagentai skirti visapusiškai įvertinti trombocitų agregaciją elektros varžos pokyčio matavimo metodu: fiziologinę būklę, aspirino, klopidogrelio, GpIIb/IIIa antagonistų ir kitų vaistų poveikį, tiriant visą kraują. Pasiūlymą teikti visai pirkimo daliai</t>
  </si>
  <si>
    <t xml:space="preserve">Arachidono rūgštis </t>
  </si>
  <si>
    <t>3 x 1 ml</t>
  </si>
  <si>
    <t>ADP</t>
  </si>
  <si>
    <t>Kolagenas</t>
  </si>
  <si>
    <t>Ristocetinas</t>
  </si>
  <si>
    <t>Trombino receptorius aktyvuojantis peptidas</t>
  </si>
  <si>
    <t>Liofilizuota acetilsalicilo rūgšties kontrolinė medžiaga</t>
  </si>
  <si>
    <t>Liofilizuota GpIIb/IIIa antagonistų kontrolinė medžiaga</t>
  </si>
  <si>
    <t>3 x 0,5 ml</t>
  </si>
  <si>
    <t>Matavimo kiuvetės</t>
  </si>
  <si>
    <t>6 x 10 vnt.</t>
  </si>
  <si>
    <t>Matavimo kiuvečių jutikliai</t>
  </si>
  <si>
    <t>Inkubavimo kiuvetės</t>
  </si>
  <si>
    <t>Elektroninių pipečių antgaliai</t>
  </si>
  <si>
    <r>
      <t xml:space="preserve">350 </t>
    </r>
    <r>
      <rPr>
        <sz val="10"/>
        <color indexed="8"/>
        <rFont val="Calibri"/>
        <family val="2"/>
        <charset val="186"/>
      </rPr>
      <t>μ</t>
    </r>
    <r>
      <rPr>
        <sz val="10"/>
        <color indexed="8"/>
        <rFont val="Times New Roman"/>
        <family val="1"/>
        <charset val="186"/>
      </rPr>
      <t>l, 1000 vnt./rink.</t>
    </r>
  </si>
  <si>
    <t>Pagalbinės priemonės chromatografiniams tyrimams</t>
  </si>
  <si>
    <t>Pasiūlymą teikti visai pirkimo daliai.</t>
  </si>
  <si>
    <t>Buteliukai chromatografijai</t>
  </si>
  <si>
    <t>Rudo stiklo, 2 ml talpos, 12x32 mm, 9 mm sriegiu, užsukami, su vieta užrašui, 100 vnt. rink.</t>
  </si>
  <si>
    <t>Kamšteliai buteliukams chromatografijai</t>
  </si>
  <si>
    <t>Polipropileniniai, su 9 mm sriegiu, membrana - PTFE/silikono, 100 vnt. rink.</t>
  </si>
  <si>
    <t>Mažo tūrio įdėklai buteliukams chromatografijai</t>
  </si>
  <si>
    <t>Tinkantys 9mm sriegio buteliukams, stikliniai, ne mažiau kaip 250 μl tūrio tūrio, su polimerine amortizuojančia kojele, 100 vnt./rink.</t>
  </si>
  <si>
    <t>Tyrimo juostelės Control Test M šlapimo analizatoriui Urilux</t>
  </si>
  <si>
    <t>50 vnt./rink.</t>
  </si>
  <si>
    <t>Kokybinis troponino testas</t>
  </si>
  <si>
    <t>Viso kraujo tyrimams, detekcijos riba 0.1 μg/ml, tyrimo laikas ne daugiau kaip 15 min., su vienkartine pipete mėginiui</t>
  </si>
  <si>
    <t>REAGENTAI IR PAGALBINĖS PRIEMONĖS CHEMINĖS LIUMINESCENCIJOS SISTEMOMS IMMULITE IR IMMULITE2000 (Siemens)</t>
  </si>
  <si>
    <t>Analizatorius Immulite2000 yra uždaras, su juo gali būti naudojami tik Siemens kompanijos pagaminti reagentai ir pagalbinės priemonės. Pasiūlymą teikti visai pirkimo daliai.</t>
  </si>
  <si>
    <t>Eritropoetino kontrolinė medžiaga</t>
  </si>
  <si>
    <t>TBG kontrolinė medžiaga</t>
  </si>
  <si>
    <t>REAGENTAI IR PAGALBINĖS PRIEMONĖS ANALIZATORIUI DIMENSION RxL (Siemens)</t>
  </si>
  <si>
    <t>Reagentai ir pagalbinės priemonės uždarai analizatoriaus daliai. Uždarai sistemos daliai gali būti naudojami tik kompanijos "Siemens" gaminami reagentai ir pagalbinės priemonės. Pasiūlymą teikti visai pirkimo daliai</t>
  </si>
  <si>
    <t>Gentamicino reagentas</t>
  </si>
  <si>
    <t>4x20 tyr.</t>
  </si>
  <si>
    <t>Sirolimo reagentas</t>
  </si>
  <si>
    <t>Vankomicino reagentas</t>
  </si>
  <si>
    <t>Teofilino reagentas</t>
  </si>
  <si>
    <t>Takrolimo reagentas</t>
  </si>
  <si>
    <t xml:space="preserve">DM vaistų kalibrantai </t>
  </si>
  <si>
    <t>2x5x5ml</t>
  </si>
  <si>
    <t xml:space="preserve">DM Sirolimo kalibrantai </t>
  </si>
  <si>
    <t>5 lygmenys</t>
  </si>
  <si>
    <t xml:space="preserve">Vaistų kalibrantas </t>
  </si>
  <si>
    <t>2x5x3 ml</t>
  </si>
  <si>
    <t>DM Takrolimo kalibrantas</t>
  </si>
  <si>
    <t>REAGENTAI IR PAGALBINĖS PRIEMONĖS ANALIZATORIUI ADVIA CENTAUR XP (Siemens)</t>
  </si>
  <si>
    <t xml:space="preserve">Analizatorius Advia Centaur yra uždara sistema, todėl su jais gali būti naudojami tik  kompanijos Siemens gaminami reagentai ir pagalbinės priemonės. Pasiūlymą teikti visai pirkimo daliai </t>
  </si>
  <si>
    <t>Vitaminas B12</t>
  </si>
  <si>
    <t>100 tyr.</t>
  </si>
  <si>
    <t xml:space="preserve">Folio rūgštis </t>
  </si>
  <si>
    <t>Kompleksinis PSA</t>
  </si>
  <si>
    <t xml:space="preserve">Rubella IgG </t>
  </si>
  <si>
    <t xml:space="preserve">Rubella IgM </t>
  </si>
  <si>
    <t>50 tyr.</t>
  </si>
  <si>
    <t xml:space="preserve">Prokalcitoninas </t>
  </si>
  <si>
    <t>Prokalcitonino kontrolinė medžiaga</t>
  </si>
  <si>
    <t>2x2x2 ml</t>
  </si>
  <si>
    <t>Rūgštinis / bazinis reagentai</t>
  </si>
  <si>
    <t xml:space="preserve"> 2x1500 ml</t>
  </si>
  <si>
    <t>Wash 1 buferis</t>
  </si>
  <si>
    <t>Valymo tirpalo koncentratas</t>
  </si>
  <si>
    <t>12x70 ml</t>
  </si>
  <si>
    <t>Advia Centaur mėginių antgaliai</t>
  </si>
  <si>
    <t>18x360 vnt.</t>
  </si>
  <si>
    <t>Advia Centaur matavimo kiuvetės</t>
  </si>
  <si>
    <t>15x200 vnt.</t>
  </si>
  <si>
    <t>Advia Centaur mėginių kiuvetės</t>
  </si>
  <si>
    <t>3x500 vnt.</t>
  </si>
  <si>
    <t>REAGENTAI ANALIZATORIUI MINI VIDAS (bioMerieux)</t>
  </si>
  <si>
    <t xml:space="preserve">Analizatorius miniVidas yra uždaras, su juo gali būti naudojami tik bioMerieux kompanijos pagaminti reagentai ir pagalbinės priemonės. Pasiūlymą teikti visai pirkimo daliai  </t>
  </si>
  <si>
    <t>60 tyr.</t>
  </si>
  <si>
    <t>Prokalcitonino mėginio skiediklis</t>
  </si>
  <si>
    <t>Vidas kokybės kontrolės rinkinys</t>
  </si>
  <si>
    <t>REAGENTAI IR PAGALBINĖS PRIEMONĖS ANALIZATORIUI MEK6410K (Nihon Kohden)</t>
  </si>
  <si>
    <t xml:space="preserve">Analizatorius MEK6410K yra uždaras, su juo gali būti naudojami tik Nihon Kohden kompanijos pagaminti reagentai ir pagalbinės priemonės. Pasiūlymą teikti visai pirkimo daliai  </t>
  </si>
  <si>
    <t>Detergentas Cleanac</t>
  </si>
  <si>
    <t>Detergentas Clenac-3</t>
  </si>
  <si>
    <t xml:space="preserve">Lizuojantis reagentas Hemolynac </t>
  </si>
  <si>
    <t>Porfobilinogeno testo rinkinys</t>
  </si>
  <si>
    <t>Watson-Schwartz metodas, 2x10 tyrimų</t>
  </si>
  <si>
    <t>                     REAGENTAI IR PAGALBINĖS PRIEMONĖS BIOCHEMIJOS LABORATORIJAI</t>
  </si>
  <si>
    <t xml:space="preserve">REAGENTAI IR PAGALBINĖS PRIEMONĖS HEMATOLOGIJOS IR BENDROSIOS CITOLOGIJOS LABORATORIJAI </t>
  </si>
  <si>
    <r>
      <t xml:space="preserve">REAGENTAI IR PAGALBINĖS PRIEMONĖS TĖKMĖS CITOMETRUI FACS CANTO
</t>
    </r>
    <r>
      <rPr>
        <sz val="10"/>
        <color indexed="8"/>
        <rFont val="Times New Roman"/>
        <family val="1"/>
        <charset val="186"/>
      </rPr>
      <t xml:space="preserve">Reagentai skirti darbui su lazeriniais tėkmės citometrais FACS Canto. Kalibravimo ir kokybės kontrolės reagentai, citometro naudojami skysčiai (skystis-nešėjas, plovikliai) turi būti skirti šiems aparatų tipams. Tiekėjas turi siūlyti visą saraše nurodytą antikūnų spektrą. Vienu, dviem ar trimis fluorochromais žymėti monokloniniai antikūnai turi būti nurodyto hibridomos klono ir žymėti nurodytais fluorochromais. Rinkiniams privaloma instrukcija lietuvių kalba, ilgas galiojimo laikas, reguliarus tiekimas. Tiekėjas turi pateikti oficialius įgaliojimus iš gamintojų tiekti išvardintus produktus.
</t>
    </r>
  </si>
  <si>
    <t>FACS Clean ploviklis (5l)</t>
  </si>
  <si>
    <t>5 L/pak.</t>
  </si>
  <si>
    <t>FACS Rinse ploviklis (5l)</t>
  </si>
  <si>
    <t>Triušio serumo imunoglobulinų frakcija Fc receptorių blokavimui</t>
  </si>
  <si>
    <t>2 ml/pak.</t>
  </si>
  <si>
    <t>Jaučio serumo albumino tirpalas, 10%</t>
  </si>
  <si>
    <t>100 ml/pak.</t>
  </si>
  <si>
    <t>Sterilūs mikrocentrifūgos mėgintuvėliai 1,5 ml</t>
  </si>
  <si>
    <t>500 vnt./rink.</t>
  </si>
  <si>
    <t>Sterilūs 5 ml mėgintuvėliai su kamšteliu12X75mm (8X125)</t>
  </si>
  <si>
    <t>1000 vnt./rink.</t>
  </si>
  <si>
    <t>Sterilūs 5 ml mėgintuvėliai su filtriniais dangteliais 12X75mm (20X25)</t>
  </si>
  <si>
    <t>FITC žymėta izotipinė kontrolė Mouse γ1 (X40, IgG1)</t>
  </si>
  <si>
    <t>100 ug/pak.</t>
  </si>
  <si>
    <t>PE žymėta izotipinė kontrolė Mouse γ1 (X40, IgG1)</t>
  </si>
  <si>
    <t>PerCP-Cy5,5 žymėta izotipinė kontrolė Mouse γ1(X40, IgG1)</t>
  </si>
  <si>
    <t>APC žymėta izotipinė kontrolė Mouse γ1 (X40, IgG1)</t>
  </si>
  <si>
    <t>PE-Cy7 žymėta izotipinė kontrolė Mouse γ1 (X40, IgG1)</t>
  </si>
  <si>
    <t>APC-H7 žymėta izotipinė kontrolė Mouse γ1 (X40, IgG1)</t>
  </si>
  <si>
    <t>PE  žymėti antikūnai prieš žmogaus CD1a (SK9, IgG2b, κ) N50</t>
  </si>
  <si>
    <t>50 tyr./pak.</t>
  </si>
  <si>
    <t>FITC žymėti antikūnai prieš žmogaus CD3 (SK7, IgG1, κ) N50</t>
  </si>
  <si>
    <r>
      <t>PE žymėti antikūnai prieš žmogaus CD3</t>
    </r>
    <r>
      <rPr>
        <sz val="10"/>
        <rFont val="Arial"/>
        <family val="2"/>
        <charset val="186"/>
      </rPr>
      <t>ε</t>
    </r>
    <r>
      <rPr>
        <sz val="10"/>
        <rFont val="Times New Roman"/>
        <family val="1"/>
        <charset val="186"/>
      </rPr>
      <t xml:space="preserve"> (APA1/1, IgG1, κ) 100 tyr.</t>
    </r>
  </si>
  <si>
    <t>100 tyr./pak.</t>
  </si>
  <si>
    <t>FITC žymėti antikūnai prieš žmogaus CD4 (SK3, IgG1, κ) N100</t>
  </si>
  <si>
    <t>PE-Cy7 žymėti antikūnai prieš žmogaus CD4 (SK3, IgG1, κ) N100</t>
  </si>
  <si>
    <t>PE žymėti antikūnai prieš žmogaus CD5 (L17F12, IgG2a, κ) N100</t>
  </si>
  <si>
    <t>PerCP-Cy5,5 žymėti antikūnai prieš žmogaus CD5 (L17F12, IgG2a, κ) N50</t>
  </si>
  <si>
    <t>PE žymėti antikūnai prieš žmogaus CD8 (SK1, IgG1, κ) N100</t>
  </si>
  <si>
    <t>APC-Cy7 žymėti antikūnai prieš žmogaus CD8 (SK1, IgG1, κ) N100</t>
  </si>
  <si>
    <t>APC-H7 žymėti antikūnai prieš žmogaus CD8 (SK1, IgG1, κ) N100</t>
  </si>
  <si>
    <t>PE žymėti antikūnai prieš žmogaus CD10 (HI10a, IgG1, κ) N50</t>
  </si>
  <si>
    <t>PE žymėti antikūnai prieš žmogaus CD11a (G43-25B, IgG2a, k) N100</t>
  </si>
  <si>
    <t>100 tyr./pak</t>
  </si>
  <si>
    <t>PE-Cy7 žymėti antikūnai prieš žmogaus CD13 (L138, IgG1, κ) N100</t>
  </si>
  <si>
    <t>APC žymėti antikūnai prieš žmogaus CD13 (WM15, IgG1, κ) N100</t>
  </si>
  <si>
    <t>PE-Cy7 žymėti antikūnai prieš žmogaus CD14 (M5E2, IgG2a, κ) N100</t>
  </si>
  <si>
    <t>PE žymėti antikūnai prieš žmogaus CD14 (M(fi)P9, IgG2b, κ) N100</t>
  </si>
  <si>
    <t>PE žymėti antikūnai prieš žmogaus CD19 (4G7, IgG1, κ) N50</t>
  </si>
  <si>
    <t>FITC žymėti antikūnai prieš žmogaus CD20 (L27,IgG1, κ) N100</t>
  </si>
  <si>
    <t>PE žymėti antikūnai prieš žmogaus CD24 (ML5, IgG2a, κ) N100</t>
  </si>
  <si>
    <t>PE žymėti antikūnai prieš žmogaus CD26 (L272, IgG2a, κ) N50</t>
  </si>
  <si>
    <t>FITC žymėti antikūnai prieš žmogaus CD30 (Ber-H83, IgG1, κ) N50</t>
  </si>
  <si>
    <t>PE žymėti antikūnai prieš žmogaus CD33 (P67.6, IgG1, κ) N100</t>
  </si>
  <si>
    <t>PE-Cy7 žymėti antikūnai prieš žmogaus CD33 (P67.6, IgG1, κ) N100</t>
  </si>
  <si>
    <t>FITC žymėti antikūnai prieš žmogaus CD34 (8G12, IgG1, κ) N100</t>
  </si>
  <si>
    <t>PE žymėti antikūnai prieš žmogaus CD34 (8G12, IgG1, κ) N100</t>
  </si>
  <si>
    <t>FITC žymėti antikūnai prieš žmogaus CD38 (HB7, IgG1, κ) N50</t>
  </si>
  <si>
    <t>PE žymėti antikūnai prieš žmogaus CD38 (HB7, IgG1, κ) N100</t>
  </si>
  <si>
    <t>PE žymėti antikūnai prieš žmogaus CD41a (HIP8, IgG1, κ) N100</t>
  </si>
  <si>
    <t>PerCP-Cy5,5 žymėti antikūnai prieš žmogaus CD41a (HIP8, IgG1, κ) N50</t>
  </si>
  <si>
    <t>PerCP žymėti antikūnai prieš žmogaus CD42a (Beb1, IgG1, κ) N50</t>
  </si>
  <si>
    <t>APC žymėti antikūnai prieš žmogaus CD43 (1G10, IgG1, κ) N100</t>
  </si>
  <si>
    <t>FITC žymėti antikūnai prieš žmogaus CD44 (L178, IgG1, κ) N100</t>
  </si>
  <si>
    <t>Antikūnai CD45 FITC/CD14 PE (2D1, MφP9) N50</t>
  </si>
  <si>
    <t>PE žymėti antikūnai prieš žmogaus CD52 (4C8, IgG1, κ) N50</t>
  </si>
  <si>
    <t>FITC žymėti antikūnai prieš žmogaus CD55 (IA10, IgG2a, κ) N100</t>
  </si>
  <si>
    <t>FITC žymėti antikūnai prieš žmogaus CD58 (1C3, IgG2a, κ) N100</t>
  </si>
  <si>
    <t>PE žymėti antikūnai prieš žmogaus CD59 (MEM-43,  IgG1, k)N100</t>
  </si>
  <si>
    <t>PE žymėti antikūnai prieš žmogaus CD64 (10.1, IgG1, κ) N50</t>
  </si>
  <si>
    <t>FITC žymėti antikūnai prieš žmogaus CD71 (L01.1, IgG2a) N100</t>
  </si>
  <si>
    <t>APC žymėti antikūnai prieš žmogaus CD71 (LO1.1,  IgG2a, k)N100</t>
  </si>
  <si>
    <t>APC žymėti antikūnai prieš žmogaus CD94 (HP-3D9, IgG1, κ) N100</t>
  </si>
  <si>
    <t>PE žymėti antikūnai prieš žmogaus CD103 (Ber-ACT8, IgG1, κ) N50</t>
  </si>
  <si>
    <t>FITC žymėti antikūnai prieš žmogaus CD107a (H4A3, IgG1, κ) N100</t>
  </si>
  <si>
    <t>APC žymėti antikūnai prieš žmogaus CD123 (9F5, IgG1, κ) N100</t>
  </si>
  <si>
    <t>PE žymėti antikūnai prieš žmogaus CD200 (MRCOX-104,  IgG1, k)N100</t>
  </si>
  <si>
    <t>PE žymėti antikūnai prieš žmogaus NG2 (1E6.4, IgG1) N100</t>
  </si>
  <si>
    <t>Alexa Fluor 488 žymėti antikūnai prieš žmogaus FLAER</t>
  </si>
  <si>
    <t>50 ug./pak.</t>
  </si>
  <si>
    <t>FITC žymėti antikūnai prieš žmogaus TdT (E17-1519,IgG1, κ ) N50</t>
  </si>
  <si>
    <t>APC žymėti antikūnai prieš žmogaus TdT (E17-1519,IgG1, κ ) N100</t>
  </si>
  <si>
    <t>PE žymėti antikūnai prieš žmogaus HLA-DR (L243, IgG2a, κ) N100</t>
  </si>
  <si>
    <t>FITC žymėti antikūnai prieš žmogaus lambda lengvąsias grandines (JDC-12, IgG1, κ)N100</t>
  </si>
  <si>
    <t>PE žymėti antikūnai prieš žmogaus kappa lengvąsias grandines (G20-193, IgG1, κ) N100</t>
  </si>
  <si>
    <t xml:space="preserve">PAP Harris  hematoksilino tirpalas  </t>
  </si>
  <si>
    <t>1L</t>
  </si>
  <si>
    <t>PAP oranžinio G tirpalas</t>
  </si>
  <si>
    <t>1 L</t>
  </si>
  <si>
    <t>PAP polichrominis  tirpalas</t>
  </si>
  <si>
    <t>1L.</t>
  </si>
  <si>
    <t>Ksilenas</t>
  </si>
  <si>
    <t>Druskos rūgšties  (HCL) fisanalas 0,1N</t>
  </si>
  <si>
    <r>
      <t>Amoniakas 25</t>
    </r>
    <r>
      <rPr>
        <sz val="10"/>
        <rFont val="Calibri"/>
        <family val="2"/>
        <charset val="186"/>
      </rPr>
      <t>%</t>
    </r>
  </si>
  <si>
    <t>Skystas stiklas-padengimo priemonė</t>
  </si>
  <si>
    <t>500ml</t>
  </si>
  <si>
    <t>Aerozolinė medžiaga ginekologiniams tepinėliams fiksuoti</t>
  </si>
  <si>
    <t>Mieloperoksidazės reakcija blastuose</t>
  </si>
  <si>
    <t>Alfa-naftilesterazės reakcija blastuose</t>
  </si>
  <si>
    <t>Rinkinys geležies intarpams eritrokariocituose išryškinti</t>
  </si>
  <si>
    <t>Rinkinys dažymui pagal Gram-ą</t>
  </si>
  <si>
    <t xml:space="preserve">Dažai rūgščiai atsparioms bakterijoms </t>
  </si>
  <si>
    <r>
      <t>Metileno mėlynojo tirpalas 1</t>
    </r>
    <r>
      <rPr>
        <sz val="10"/>
        <rFont val="Calibri"/>
        <family val="2"/>
        <charset val="186"/>
      </rPr>
      <t>%</t>
    </r>
  </si>
  <si>
    <t>Dažai retikulocitams</t>
  </si>
  <si>
    <t>1x50vnt.</t>
  </si>
  <si>
    <t>REAGENTAI KOPROLOGINIAMS TYRIMAMS</t>
  </si>
  <si>
    <t>Rinkinys slaptam kraujavimui nustatyti</t>
  </si>
  <si>
    <t>1x100vnt.</t>
  </si>
  <si>
    <t>Rinkinys kirminų kiaušinėliams nustatyti koncentravimo būdu</t>
  </si>
  <si>
    <r>
      <t xml:space="preserve">REAGENTAI IR PAGALBINĖS PRIEMONĖS ONKOCITOLOGINIAMS TEPINĖLIAMS (pasiūlymą teikti visam blokui).
</t>
    </r>
    <r>
      <rPr>
        <sz val="10"/>
        <color indexed="8"/>
        <rFont val="Times New Roman"/>
        <family val="1"/>
        <charset val="186"/>
      </rPr>
      <t xml:space="preserve">Reagentai skirti darbui su lazeriniais tėkmės citometrais FACS Canto. Kalibravimo ir kokybės kontrolės reagentai, citometro naudojami skysčiai (skystis-nešėjas, plovikliai) turi būti skirti šiems aparatų tipams. Tiekėjas turi siūlyti visą saraše nurodytą antikūnų spektrą. Vienu, dviem ar trimis fluorochromais žymėti monokloniniai antikūnai turi būti nurodyto hibridomos klono ir žymėti nurodytais fluorochromais. Rinkiniams privaloma instrukcija lietuvių kalba, ilgas galiojimo laikas, reguliarus tiekimas. Tiekėjas turi pateikti oficialius įgaliojimus iš gamintojų tiekti išvardintus produktus.
</t>
    </r>
  </si>
  <si>
    <t>REAGENTAI ELEKTROFOREZINIAMS TYRIMAMS,darbui su analizatoriumi Hydrasys Focusing Hyrys 2 (SEBIA, Prancūzija)</t>
  </si>
  <si>
    <t>5 l</t>
  </si>
  <si>
    <t>1 l</t>
  </si>
  <si>
    <t>3 N, 1 l</t>
  </si>
  <si>
    <r>
      <rPr>
        <b/>
        <sz val="10"/>
        <color indexed="8"/>
        <rFont val="Times New Roman"/>
        <family val="1"/>
        <charset val="186"/>
      </rPr>
      <t>Reagentai citocheminėms reakcijoms.</t>
    </r>
    <r>
      <rPr>
        <sz val="10"/>
        <color indexed="8"/>
        <rFont val="Times New Roman"/>
        <family val="1"/>
        <charset val="186"/>
      </rPr>
      <t xml:space="preserve"> Į rinkinio sudėti turi įeiti visos reakcijoms būtinos priemonė.</t>
    </r>
  </si>
  <si>
    <t>118</t>
  </si>
  <si>
    <t>119</t>
  </si>
  <si>
    <t xml:space="preserve">Borato buferis </t>
  </si>
  <si>
    <t>0,4 N, vandeninis, pH10,2</t>
  </si>
  <si>
    <t>Mikroorganizmų ID kortelės (GP, GM, NH, ANC)</t>
  </si>
  <si>
    <t>Pakuotės po 20 kortelių</t>
  </si>
  <si>
    <t>Mieliagrybių kortelės (YST)</t>
  </si>
  <si>
    <t>Jautrumo antibiotikams kortelės (AST)</t>
  </si>
  <si>
    <t>Jautrumo antibiotikams kortelės (AST-ST01)</t>
  </si>
  <si>
    <t>Suspensijų tirpalas Vitek</t>
  </si>
  <si>
    <t>Sterilaus fiziologinio buferio pagrindu. pakuotėje 3 po 500 mL</t>
  </si>
  <si>
    <t>Suspensijų mėgintuvėliai Vitek</t>
  </si>
  <si>
    <t>Pakuotė po 2000 mėgintuvėlių</t>
  </si>
  <si>
    <t>DensichekPLUS standartinių kalibratorių rinkinys</t>
  </si>
  <si>
    <t>Kalibratorių rinkinys (4x1 stand.)</t>
  </si>
  <si>
    <t>Vitek 2 sistemos kokybės kontrolės rinkinys</t>
  </si>
  <si>
    <t>Pagal sistemos TA ir TP reikalavimus. Į rinkinį privalo būti įtrauktos temperatūros patikros priemonės</t>
  </si>
  <si>
    <t>Kontrolinės kultūros</t>
  </si>
  <si>
    <t>Kokybės kontrolei. Kultūros ATCC numeris nurodomas pagal sistemos darbo protokolus.</t>
  </si>
  <si>
    <t>Inokuliavimo skystis ampulėse</t>
  </si>
  <si>
    <t>Sterilaus fiziologinio buferio pagrindu (ampulėse). Pasirenkamai 2, 3 ar 5 mL ampulėse. Rinkinyje ne mažiau 100 ampulių</t>
  </si>
  <si>
    <t>Vitek 2 inokuliatų drumstomatis</t>
  </si>
  <si>
    <t>Sistemai adaptuotas lepių mikroorganizmų inokuliato standartizavimui</t>
  </si>
  <si>
    <t>Inokuliatų standartizavimo komplektas</t>
  </si>
  <si>
    <t>Standartizuotų kokybės kontrolių rinkinys, susidedantis iš gelio/latekso 0, 0.5, 3, 6, &gt;7.5 McF standartų, valymo priemonių, kalibravimo protokolo. Tinkamas naudoti su Vitek 2 inokuliatų drumstomačiu</t>
  </si>
  <si>
    <t>Adaptuotas inokuliavimo skystis augimo sąlygoms išrankiems mikroorganizmams</t>
  </si>
  <si>
    <t>Smegenų–širdies ekstrakto sultinio pagrindu (mėgintuvėliuose). Pakuotėje ne mažiau kaip 20 mėgintuvėlių</t>
  </si>
  <si>
    <t>Adaptuotas inokuliavimo skystis augimo sąlygoms išrankioms anaerobinėms bakterijoms</t>
  </si>
  <si>
    <t>Schaedler sultinio su vit.K3 pagrindu (mėgintuvėliuose). Pakuotėje ne mažiau kaip 20 mėgintuvėlių</t>
  </si>
  <si>
    <t>Standartizuota MHE terpė MSK tyrimams</t>
  </si>
  <si>
    <t>Nelepių mikroorganizmų MSK tyrimams. Pateikti adaptavimo sertifikatą MSK rinkiniams su išplėstiniu vaistų sąrašu ir aprašymą su dokumentuotu atitikimu EUCAST ir CLSI rekomendacijoms. Pakuotėje ne mažiau kaip 20 terpių</t>
  </si>
  <si>
    <t>Standartizuota MHF terpė MSK tyrimams</t>
  </si>
  <si>
    <t>Lepių mikroorganizmų MSK tyrimams. Pateikti adaptavimo sertifikatą MSK rinkiniams su išplėstiniu vaistų sąrašu ir aprašymą su dokumentuotu atitikimu EUCAST rekomendacijoms. Pakuotėje ne mažiau kaip 20 terpių</t>
  </si>
  <si>
    <t>Standartizuota BBA terpė MSK tyrimams</t>
  </si>
  <si>
    <t>Anaerobų MSK tyrimams. Pateikti adaptavimo sertifikatą MSK rinkiniams su išplėstiniu vaistų sąrašu. Pakuotėje ne mažiau kaip 20 terpių</t>
  </si>
  <si>
    <t>Rinkinys antibakterinių medžiagų MSK patvirtinimui</t>
  </si>
  <si>
    <t>Siūlomoms priemonėms pateikti lietuviškas naudojimosi instrukcijas bei aiškias dokumentuotas vertinimo gaires (ne nuorodas į jas) pagal CLSI ir EUCAST 2014 rekomendacijas (gamintojo paruoštos vertinimo lentelės). Su rinkiniu galima atlikti ne mažiau kaip 100 tyrimų</t>
  </si>
  <si>
    <t>Rinkiniai fenotipiniam bakterijų rezistentiškumo mechanizmų patvirtinimui</t>
  </si>
  <si>
    <t>Rinkinio sudėtyje antimikrobinių vaistų komplektai, skirti nustatytų rezistentiškumo mechanizmų fenotipiniam patvirtinimui. Galimybė pasirinkti rinkinio vaistų sudėtis pagal EUCAST arba CLSI patvirtinimo algoritmus. Su rinkiniu galima atlikti ne mažiau kaip 50 tyrimų</t>
  </si>
  <si>
    <t>Rinkinys priešgrybinių medžiagų MSK patvirtinimui</t>
  </si>
  <si>
    <t>Siūlomoms priemonėms pateikti lietuviškas naudojimosi instrukcijas bei aiškias dokumentuotas interpretavimo gaires (ne nuorodas į jas) pagal aktualias rekomendacijas (gamintojo paruoštos vertinimo lentelės).  Su rinkiniu galima atlikti ne mažiau kaip 100 tyrimų</t>
  </si>
  <si>
    <t>Rinkiniai priešgrybinių vaistų jautrumui tirti</t>
  </si>
  <si>
    <t>Numatyta galimybė pasirinkti iš ne mažiau kaip 12 priešgrybinių vaistų, įskaitant terbinafiną, fluorocitoziną, ciklopiroksą. Rinkinyje ne mažiau 250 tyrimų</t>
  </si>
  <si>
    <t>Kalibraciniai tirpalai nefelometrui PheonixSpec 100 (BD)</t>
  </si>
  <si>
    <t>Kalibraciniai tirpalai, skirti analizatoriaus PHOENIX100 nefelometrui PhoenixSpec kalibruoti pagal prietaiso gamintojo nurodymus.</t>
  </si>
  <si>
    <t>Reagentai greitam nefermentuojančių bakterijų oksidazės gamybos nustatymui</t>
  </si>
  <si>
    <t>Greitas oksidazės testas, atliekamas ant filtrinio popieriaus. Fasavimas - vienakartinės sutraiškomos ampulės plastikiniuose lašintuvuose.</t>
  </si>
  <si>
    <t>Reagentai greitam anaerobinių bakterijų indolo gamybos nustatymui</t>
  </si>
  <si>
    <t>Greitas DMACA indolo testas, atliekamas ant filtrinio popieriaus. Fasavimas - vienkartinės sutraiškomos ampulės plastikiniuose lašintuvuose</t>
  </si>
  <si>
    <t>Nitrocefino diskai bakterijų cefinazės gamybos nustatymui</t>
  </si>
  <si>
    <t>Greitas rankinis testas, atliekamas įtrinant bakterijos kultūrą į diskelį. Pageidaujama pakuotė 50 vnt.</t>
  </si>
  <si>
    <t>Miuler-Hinton agaras su 2% gliukoze ir metileno mėlio dažu</t>
  </si>
  <si>
    <t>Lėkštelėse išpilstytas Miuler-Hinton agaras su 2% gliukoze ir metileno mėlio dažu, skirtas priešgrybiniams jautrumo tyrimams.</t>
  </si>
  <si>
    <t>MIC Colistin</t>
  </si>
  <si>
    <t>100 testų rinkinyje</t>
  </si>
  <si>
    <t>MIC Erytromycin</t>
  </si>
  <si>
    <t>MIC Tigecycline</t>
  </si>
  <si>
    <t>MIC Tobramycin</t>
  </si>
  <si>
    <t>MIC Trimetoprim/sulfametoxazole</t>
  </si>
  <si>
    <t>Sterilūs paėmėjai aplinkos ploviniams, pasėliams nuo dezinfekuotų paviršių</t>
  </si>
  <si>
    <t>Tamponėlis iš viskozės su polistireniniu nulaužiamu koteliu. Mėgintuvėlis su ne daugiau 5 ml buferio, neutralizuojančio dezinfektantų poveikį mikroorganizmams. Tinkamas imti pasėliams nuo dezinfekuotų paviršių. Individualiai supakuotas. Rinkinyje ne daugiau 100 vienetų.</t>
  </si>
  <si>
    <t>Sterilūs paėmėjai aplinkos ploviniams su maksimalaus išskyrimo buferiu</t>
  </si>
  <si>
    <t>Tamponėlis iš viskozės su polistireniniu nulaužiamu koteliu. Mėgintuvėlis su ne daugiau 5 ml maksimalaus išskyrimo buferiu (diluentu). Tinkamas imti pasėliams nuo nedezinfekuotų paviršių.Individualiai supakuotas. Rinkinyje ne daugiau 100 vienetų.</t>
  </si>
  <si>
    <t>X faktoriai</t>
  </si>
  <si>
    <t>V faktoriai</t>
  </si>
  <si>
    <t>XV faktoriai</t>
  </si>
  <si>
    <t>XV faktoriai, skirti Haemophilus identifikavimui. Pakuotėje ne mažiau 100 diskelių.</t>
  </si>
  <si>
    <t>REAGENTAI IR PRIEMONĖS MOLEKULINĖS DIAGNOSTIKOS LABORATORIJAI</t>
  </si>
  <si>
    <t>Elektroninis termometras su didelės inercijos jutikliu</t>
  </si>
  <si>
    <t>0,2 ml PGR mėgintuvėliai</t>
  </si>
  <si>
    <r>
      <t xml:space="preserve">Antgaliai Eppendorf pipetėms. </t>
    </r>
    <r>
      <rPr>
        <sz val="10"/>
        <rFont val="Times New Roman"/>
        <family val="1"/>
        <charset val="186"/>
      </rPr>
      <t>Pasiūlymą teikti visai pirkimo daliai.</t>
    </r>
  </si>
  <si>
    <t>Eppendorf Combitips Plus Biopur antgaliai 1 ml</t>
  </si>
  <si>
    <t xml:space="preserve">1.  Sterilūs, supakuoti po vieną, 100 vnt. rinkinyje
2. be ATP, žmogaus ir bakterinės DNR, Dnazių, Rnazių, pirogeniškų medžiagų
3. Antgaliai turi būti funkciškai suderinami su Eppendorf Multipette Plus dozatoriumi (jei kito gamintojo – būtinas suderinamumo sertifikatas), dozatoriaus ekrane turi matytis dozuojamos reikšmės
4. Ne mažiau, kaip 20 skirtingų nustatomų tūrių vienam antgaliui
5. Antgalių tūris/ mažiausia reikšmė: 1,0 ml/10 mkl </t>
  </si>
  <si>
    <t xml:space="preserve">100-1000 ul antgaliai su filtru epTIPS dualfilter </t>
  </si>
  <si>
    <t xml:space="preserve">10-100 ul antgaliai  su filtru epTIPS dualfilter </t>
  </si>
  <si>
    <t>Sterilūs 2,0 ml safe-lock Eppendrof mėgintuvėliai</t>
  </si>
  <si>
    <t>Sterilūs, įpakuoti po vieną 2,0 ml Eppendorf mėgintuvėliai,apvaliadugniai, "safe lock" funkcija. Supakuoti rinkinyje ne mažiau po 100 vnt.</t>
  </si>
  <si>
    <t>2,0 ml safe-lock Eppendorf tipo mėgintuvėliai</t>
  </si>
  <si>
    <t>Nesterilūs, įpakuoti  pakuotėje po 1000 vnt., apvaliadugniai, "safe lock" funkcija</t>
  </si>
  <si>
    <r>
      <t xml:space="preserve">Reagentai ir priemonės GENEXPERT molekulinei įrangai. </t>
    </r>
    <r>
      <rPr>
        <sz val="10"/>
        <rFont val="Times New Roman"/>
        <family val="1"/>
        <charset val="186"/>
      </rPr>
      <t>Pasiūlymą teikti visai pirkimo daliai.</t>
    </r>
  </si>
  <si>
    <r>
      <t xml:space="preserve">Rinkinys greitam </t>
    </r>
    <r>
      <rPr>
        <i/>
        <sz val="10"/>
        <rFont val="Times New Roman"/>
        <family val="1"/>
      </rPr>
      <t>C. difficile</t>
    </r>
    <r>
      <rPr>
        <sz val="10"/>
        <rFont val="Times New Roman"/>
        <family val="1"/>
      </rPr>
      <t xml:space="preserve"> toksino B ir Binarinio toksino identifikavimui  išmatose</t>
    </r>
  </si>
  <si>
    <t>Rinkinys skirtas greitam gripo (A, B ir pandeminio H1N1) virusų nustatymui</t>
  </si>
  <si>
    <t>Priemonės ėminiams paimti</t>
  </si>
  <si>
    <t>Tamponėliai su universalia transportine terpe, skirta molekuliniams infekcijų tyrimams</t>
  </si>
  <si>
    <r>
      <t xml:space="preserve">Rinkinys </t>
    </r>
    <r>
      <rPr>
        <b/>
        <i/>
        <sz val="10"/>
        <rFont val="Times New Roman"/>
        <family val="1"/>
        <charset val="186"/>
      </rPr>
      <t>Toxoplasma gondii</t>
    </r>
    <r>
      <rPr>
        <b/>
        <sz val="10"/>
        <rFont val="Times New Roman"/>
        <family val="1"/>
        <charset val="186"/>
      </rPr>
      <t xml:space="preserve"> DNR kokybiškai nustatyti</t>
    </r>
  </si>
  <si>
    <t>1. Rinkinys tinkamas medžiagai iš kraujo, amniono ir smegenų skysčių, biopsinės ir autopsinės medžiagų. 2. Rinkinyje turi būti teigiamos ir neigiamos kontrolės ir vidinė amplifikavimo kontrolė (naudojama DNR išskyrimo etape), TaqF polimerazė, paruošti naudojimui reakcijos mišiniai 3. Rinkinys turi būti tinkamas analizuoti rezultatus RotorGene 3000 realaus laiko PGR įranga. 4.Jautrumas - ne mažiau kaip 400 Toxoplasma gondii DNR kopijų 1 mililitre mėginio 5. Rinkinyje ne daugiau 60 testų. 7. Atidaryto rinkinio galiojimas ne trumpesnis negu 6 mėnesiai.</t>
  </si>
  <si>
    <t>TBE buferis 10x</t>
  </si>
  <si>
    <t>Ypatingai švarus, pakuotėje po 1000 ml</t>
  </si>
  <si>
    <t>1x TE buferis ph 8,0</t>
  </si>
  <si>
    <t xml:space="preserve">Buferyje turi būti 10 mM Tris-HCl (pH 8,0), maža koncentracija 0,1 mM EDTA. Bespalvis, laikomas kambario temperatūroje, paruoštas naudojimui. Tinkamas sekvenavimui ir fermentinėms reakcijoms. Įpakuotas po 100 ml. </t>
  </si>
  <si>
    <t>Vinilinės pirštinės be talko molekuliniams tyrimams</t>
  </si>
  <si>
    <t>Lateksinės pirštinės be talko molekuliniams tyrimams</t>
  </si>
  <si>
    <r>
      <t xml:space="preserve">REAGENTAI IR PAGALBINĖS PRIEMONĖS MIKROBIOLOGINIŲ TYRIMŲ SISTEMAI VITEK 2 COMPACT (bioMerieux, Prancūzija). </t>
    </r>
    <r>
      <rPr>
        <sz val="10"/>
        <rFont val="Times New Roman"/>
        <family val="1"/>
        <charset val="186"/>
      </rPr>
      <t>Pasiūlymą teikti tik visai pirkimo daliai. Visos priemonės adaptuotos tyrimų sistemai. Pateikti nurodytų priemonių adaptavimo sertifikatus. Vertinimo interpretacijas pateikti pagal aktualias redakcijas.</t>
    </r>
  </si>
  <si>
    <r>
      <t xml:space="preserve">E testai MSK (minimalios slopinančios koncentracijos) nustatymui agare. </t>
    </r>
    <r>
      <rPr>
        <sz val="10"/>
        <rFont val="Times New Roman"/>
        <family val="1"/>
        <charset val="186"/>
      </rPr>
      <t>Turi tikti 90 mm diametro Petri lėkštelėms. Pasiūlymą teikti visai pirkimo daliai.</t>
    </r>
  </si>
  <si>
    <t>X faktoriai, skirti Haemophilus identifikavimui. Pakuotėje ne mažiau 100 diskelių.</t>
  </si>
  <si>
    <t>V faktoriai, skirti Haemophilus identifikavimui. Pakuotėje ne mažiau 100 diskelių.</t>
  </si>
  <si>
    <t>1. Polipropileniniai filtriniai antgaliai, tinkantys 100-1000 ul  tūrio Eppendorf pipetėms
2. Jei siūlomi kito gamintojo - turi būti pateiktas Eppendorf patvirtinimas, kad antgaliai suderinami su pipete
3. Sterilūs
4. Supakuoti po 96, dėžutėse. Rinkinyje 960 vnt.
5. be DNR, Dnazių, Rnazių ir PGR inhibitorių
6. Antgaliai privalo būti su dviejų skirtingų fazių filtrais
7. Minkšti kūginiai antgalių galai padeda prisitaikyti antgaliams prie pipetės.</t>
  </si>
  <si>
    <t>1. Polipropileniniai filtriniai antgaliai, tinkantys 10-100 ul  tūrio Eppendorf pipetėms
2. Jei siūlomi kito gamintojo - turi būti pateiktas Eppendorf patvirtinimas, kad antgaliai suderinami su pipete
3. Sterilūs
4. Supakuoti po 96, dėžutėse. Rinkinyje 960 vnt.
5. be DNR, Dnazių, Rnazių ir PGR inhibitorių
6. Antgaliai privalo būti su dviejų skirtingų fazių filtrais
7. Minkšti kūginiai antgalių galai padeda prisitaikyti antgaliams prie pipetės.</t>
  </si>
  <si>
    <r>
      <rPr>
        <sz val="10"/>
        <rFont val="Times New Roman"/>
        <family val="1"/>
        <charset val="186"/>
      </rPr>
      <t>1.</t>
    </r>
    <r>
      <rPr>
        <sz val="12"/>
        <rFont val="Times New Roman"/>
        <family val="1"/>
      </rPr>
      <t xml:space="preserve"> </t>
    </r>
    <r>
      <rPr>
        <sz val="10"/>
        <rFont val="Times New Roman"/>
        <family val="1"/>
      </rPr>
      <t xml:space="preserve">Rinkinys skirtas greitam </t>
    </r>
    <r>
      <rPr>
        <i/>
        <sz val="10"/>
        <rFont val="Times New Roman"/>
        <family val="1"/>
      </rPr>
      <t>C. difficile</t>
    </r>
    <r>
      <rPr>
        <sz val="10"/>
        <rFont val="Times New Roman"/>
        <family val="1"/>
      </rPr>
      <t xml:space="preserve"> (taip pat ir C. difficile 027/NAP1/B1) toksinų identifikavimui ir diferencijavimui išmatose. 2. Metodas - realaus laiko PGR, kiekybinis in-vitro diagnostikos testas. 3. Nustatomi toksinai: Toksinas B (tcdB), binarinis toksinas (cdt), toksino C iškrita nt 117 (tcdCΔ117). 4. Reagentai sukomplektuoti taip, kad būtų automatizuoti visi tyrimo etapai: mėginio paruošimas, nukleorūgščių išskyrimas, taikinio sekų amplifikacija ir detekcija. 5. Rinkinyje turi būti kontrolė, skirta visam tyrimo procesui kontroliuoti. 6. Reagentų rinkinio jautrumas 100 </t>
    </r>
    <r>
      <rPr>
        <sz val="10"/>
        <rFont val="Arial"/>
        <family val="2"/>
        <charset val="186"/>
      </rPr>
      <t>%</t>
    </r>
    <r>
      <rPr>
        <sz val="10"/>
        <rFont val="Times New Roman"/>
        <family val="1"/>
      </rPr>
      <t>. 7. Rinkinyje ne daugiau kaip 10 testų. 8. Atidaryto reagentų rinkinio galiojimas ne trumpesnis negu 6 mėnesiai. 9. Su reagentais pateikti reikalingą įrangą tyrimui atlikti.</t>
    </r>
  </si>
  <si>
    <t>1. Rinkinys skirtas greitam gripo virusų nustatymui tiriamojoje medžiagoje iš nosiaryklės 2. Nustatomos viruso padermės: gripo virusai A, B ir pandeminis H1N1 3. Metodas - realaus laiko PGR, in vitro diagnostikos testas 4. Reagentai sukomplektuoti taip, kad būtų automatizuoti visi tyrimo etapai: mėginio paruošimas, nukleorūgščių išskyrimas, taikinio sekų amplifikacija ir detekcija. 5. Rinkinyje turi būti kontrolė, skirta visam tyrimo procesui kontroliuoti. 6. Reagentų tyrimo jautrumas 99-100% Influenza A ir B, ir ne mažiau 97,9 % Influenza A/ H1N1 2009. 7. Rinkinyje ne daugiau kaip 10 testų. 8. Atidaryto reagentų rinkinio galiojimas ne trumpesnis negu 6 mėnesiai. 9. Su reagentais pateikti reikalingą įrangą tyrimui atlikti.</t>
  </si>
  <si>
    <t>Priemonės, skirtos bakterijoms ir virusams nustatyti molekuliniu metodu su transportine terpe. Turi tikti GeneXpert sistemai. Rinkinys po 50 vnt. Paėmėjai supakuoti steriliai, atskirai nuo terpių.</t>
  </si>
  <si>
    <t>Galimybė pasirinkti dydį (S,M,L), 100 vnt. /rink.</t>
  </si>
  <si>
    <t>Galimybė pasirinkti dydį (S,M,L), 100 vnt./rink.</t>
  </si>
  <si>
    <t>Nejonizuotantis detergentas, chemiškai švarus, supakuotas ne &gt;1ml, skirtas molekulinė biologijos tyrimams</t>
  </si>
  <si>
    <r>
      <t xml:space="preserve">Mitybinė terpė  tipo Bio-AMF-1. </t>
    </r>
    <r>
      <rPr>
        <sz val="10"/>
        <rFont val="Times New Roman"/>
        <family val="1"/>
        <charset val="186"/>
      </rPr>
      <t>Pasiūlymą teikti tik visai pirkimo daliai ir vieno gamintojo.</t>
    </r>
  </si>
  <si>
    <r>
      <rPr>
        <b/>
        <sz val="10"/>
        <rFont val="Times New Roman"/>
        <family val="1"/>
        <charset val="186"/>
      </rPr>
      <t>Mitybinė terpė tipo Amniomax C-100</t>
    </r>
    <r>
      <rPr>
        <sz val="10"/>
        <rFont val="Times New Roman"/>
        <family val="1"/>
        <charset val="186"/>
      </rPr>
      <t>. Pasiūlymą teikti tik visai pirkimo daliai ir vieno gamintojo.</t>
    </r>
  </si>
  <si>
    <r>
      <rPr>
        <b/>
        <sz val="10"/>
        <rFont val="Times New Roman"/>
        <family val="1"/>
        <charset val="186"/>
      </rPr>
      <t>Stiklinės konusinės kolbos su stikliniais kamščiais</t>
    </r>
    <r>
      <rPr>
        <sz val="10"/>
        <rFont val="Times New Roman"/>
        <family val="1"/>
        <charset val="186"/>
      </rPr>
      <t>. Pasiūlymą teikti tik visai pirkimo daliai ir vieno gamintojo.</t>
    </r>
  </si>
  <si>
    <r>
      <rPr>
        <b/>
        <sz val="10"/>
        <rFont val="Times New Roman"/>
        <family val="1"/>
        <charset val="186"/>
      </rPr>
      <t>Stiklinės pastero pipetės su guminiais balionais.</t>
    </r>
    <r>
      <rPr>
        <sz val="10"/>
        <rFont val="Times New Roman"/>
        <family val="1"/>
        <charset val="186"/>
      </rPr>
      <t xml:space="preserve"> Pasiūlymą teikti tik visai pirkimo daliai ir vieno gamintojo.</t>
    </r>
  </si>
  <si>
    <r>
      <rPr>
        <b/>
        <sz val="10"/>
        <rFont val="Times New Roman"/>
        <family val="1"/>
        <charset val="186"/>
      </rPr>
      <t>Vienkartinio naudojimo mikromėgintuvėliai</t>
    </r>
    <r>
      <rPr>
        <sz val="10"/>
        <rFont val="Times New Roman"/>
        <family val="1"/>
        <charset val="186"/>
      </rPr>
      <t>. Pasiūlymą teikti tik visai pirkimo daliai.</t>
    </r>
  </si>
  <si>
    <t>Polipropileninė (PP), su varstomu dangčiu, užsidarant dangtis fiksuojasi,  pastatomos viena ant kitos, baltos spalvos 228 x 130 x 60   mm (+-2 mm)</t>
  </si>
  <si>
    <t>Polipropileninė (PP), su varstomu dangčiu, užsidarant dangtis fiksuojasi, pastatomos viena ant kitos, baltos spalvos 185 x 140 x 80 mm (+-2 mm)</t>
  </si>
  <si>
    <t>5% chloramfenikolio tirpalas</t>
  </si>
  <si>
    <t>Stiklinis graduotas indas su dangčiu</t>
  </si>
  <si>
    <t>3 l talpos</t>
  </si>
  <si>
    <t>Vnt</t>
  </si>
  <si>
    <t>Maišymo mentelė ilgu kotu gaminamų terpių maišymui</t>
  </si>
  <si>
    <t>Atspari karščiui, neišskiria jokių medžiagų į 100ºC temperatūros skystį</t>
  </si>
  <si>
    <t>Skystinis termometras termostato temperatūrai matuoti</t>
  </si>
  <si>
    <t>Darbinės temperatūros +36, 42, 55ºC; temperatūros diapazonas +70-0ºC; padalos vertė 0,5ºC tinkamas atlikti patikrą VMC</t>
  </si>
  <si>
    <t>Terpės ir kokybės kontrolės medžiagos laktobakterijų išskyrimui iš išmatų</t>
  </si>
  <si>
    <t>Pasiūlymą teikti visai pirkimo daliai</t>
  </si>
  <si>
    <t xml:space="preserve">LBS agaras </t>
  </si>
  <si>
    <t>Liofilizuota terpė laktobakterijų išskyrimui iš išmatų, ne daugiau 500 g pakuotė</t>
  </si>
  <si>
    <t>MRS sultinys</t>
  </si>
  <si>
    <t>Liofilizuota terpė su papildais sultiniui gaminti laktobakterijų išskyrimui iš išmatų, ne daugiau 500 g pakuotė</t>
  </si>
  <si>
    <t xml:space="preserve">Selektyvus bifidobakterijų agaras </t>
  </si>
  <si>
    <t>Liofilizuota terpė bifidobakterijų  išskyrimui iš išmatų, ne daugiau 500 g pakuotė</t>
  </si>
  <si>
    <t>Bakteroidų tulžies eskulino agaras Petri lėkštelėse</t>
  </si>
  <si>
    <t>Liofilizuota terpė bakteroidų išskyrimui iš išmatų, ne daugiau 500 g pakuotė</t>
  </si>
  <si>
    <t>NBGT (Neomycin brilliant green taurocholic acid) agaras Petri lėkštelėse</t>
  </si>
  <si>
    <t>Paruoštas selektyvus agaras bakteroidų išskyrimui iš išmatų, išpilstytas į 90 mm diametro Petri lėkšteles</t>
  </si>
  <si>
    <t>NBGT (Neomycin brilliant green taurocholic acid) agaras</t>
  </si>
  <si>
    <t>Liofilizuota terpė (milteliai) su papildais agarui selektyviam bakteroidų išskyrimui iš išmatų ruošti; ne daugiau 500 g pakuotė</t>
  </si>
  <si>
    <t xml:space="preserve">Klostridijų (išskyrus C. difficile)  agaras </t>
  </si>
  <si>
    <t>Agaras (angl. reinforced clostridial agar), skirtas klostridijų išskyrimui iš išmatų, ne daugiau 500 g pakuotė</t>
  </si>
  <si>
    <r>
      <t>Elektroninis termometras šaldytuvų/termostatų/vonelių vidinei temperatūrai matuoti. Matavimo ribos -50 ºC ...+70 ºC . Padalos vertė ne didesnė nei  0,1</t>
    </r>
    <r>
      <rPr>
        <sz val="10"/>
        <rFont val="Calibri"/>
        <family val="2"/>
        <charset val="186"/>
      </rPr>
      <t>°</t>
    </r>
    <r>
      <rPr>
        <sz val="10"/>
        <rFont val="Times New Roman"/>
        <family val="1"/>
        <charset val="186"/>
      </rPr>
      <t xml:space="preserve">C. Matavimo tiklsumas ne blogesnis nei </t>
    </r>
    <r>
      <rPr>
        <sz val="10"/>
        <rFont val="Calibri"/>
        <family val="2"/>
        <charset val="186"/>
      </rPr>
      <t>±</t>
    </r>
    <r>
      <rPr>
        <sz val="10"/>
        <rFont val="Times New Roman"/>
        <family val="1"/>
        <charset val="186"/>
      </rPr>
      <t xml:space="preserve"> 0,3</t>
    </r>
    <r>
      <rPr>
        <sz val="10"/>
        <rFont val="Calibri"/>
        <family val="2"/>
        <charset val="186"/>
      </rPr>
      <t>°</t>
    </r>
    <r>
      <rPr>
        <sz val="10"/>
        <rFont val="Times New Roman"/>
        <family val="1"/>
        <charset val="186"/>
      </rPr>
      <t>C. Minimalios ir maksimalios temperatūros indikacija. Akustinis signalas, peržengus numatytas temperatūros ribas. Turi būti pateiktas specialus didelės inercijos jutiklis vidutinės temperatūros matavimui. Jutiklio kabelio ilgis ne trumpesnis nei 1,5 m. Magnetu pritvirtinamas prie šaldytuvo. Pateikti su metrologine patikra.</t>
    </r>
  </si>
  <si>
    <t>REAGENTAI IR PAGALBINĖS PRIEMONĖS KITOMS LABORATORIJOMS</t>
  </si>
  <si>
    <t>Šigelių agliutinaciniai serumai</t>
  </si>
  <si>
    <t>Pasiūlymą teikti tik visai pirkimo daliai. Siūlyti vieno gamintojo priemones.</t>
  </si>
  <si>
    <r>
      <t xml:space="preserve"> Anti-</t>
    </r>
    <r>
      <rPr>
        <i/>
        <sz val="10"/>
        <rFont val="Times New Roman"/>
        <family val="1"/>
        <charset val="186"/>
      </rPr>
      <t>Shigella</t>
    </r>
    <r>
      <rPr>
        <sz val="10"/>
        <rFont val="Times New Roman"/>
        <family val="1"/>
        <charset val="186"/>
      </rPr>
      <t xml:space="preserve"> polivalentinis </t>
    </r>
    <r>
      <rPr>
        <b/>
        <sz val="10"/>
        <rFont val="Times New Roman"/>
        <family val="1"/>
        <charset val="186"/>
      </rPr>
      <t>I (S.flexneri 1-6 +S.sonnei S ir F forma)</t>
    </r>
  </si>
  <si>
    <t xml:space="preserve">ml </t>
  </si>
  <si>
    <r>
      <t xml:space="preserve"> Anti-</t>
    </r>
    <r>
      <rPr>
        <i/>
        <sz val="10"/>
        <rFont val="Times New Roman"/>
        <family val="1"/>
        <charset val="186"/>
      </rPr>
      <t>Shigella</t>
    </r>
    <r>
      <rPr>
        <sz val="10"/>
        <rFont val="Times New Roman"/>
        <family val="1"/>
        <charset val="186"/>
      </rPr>
      <t xml:space="preserve"> polivalentinis </t>
    </r>
    <r>
      <rPr>
        <b/>
        <sz val="10"/>
        <rFont val="Times New Roman"/>
        <family val="1"/>
        <charset val="186"/>
      </rPr>
      <t>II</t>
    </r>
    <r>
      <rPr>
        <sz val="10"/>
        <rFont val="Times New Roman"/>
        <family val="1"/>
        <charset val="186"/>
      </rPr>
      <t xml:space="preserve"> </t>
    </r>
  </si>
  <si>
    <r>
      <t xml:space="preserve"> Anti </t>
    </r>
    <r>
      <rPr>
        <i/>
        <sz val="10"/>
        <rFont val="Times New Roman"/>
        <family val="1"/>
        <charset val="186"/>
      </rPr>
      <t xml:space="preserve">Shigella flexneri </t>
    </r>
    <r>
      <rPr>
        <sz val="10"/>
        <rFont val="Times New Roman"/>
        <family val="1"/>
        <charset val="186"/>
      </rPr>
      <t>polivalentinis</t>
    </r>
    <r>
      <rPr>
        <i/>
        <sz val="10"/>
        <rFont val="Times New Roman"/>
        <family val="1"/>
        <charset val="186"/>
      </rPr>
      <t>, (S.flexneri 1-6 ir gr.3,4(y),6 ir 7,8(x))</t>
    </r>
  </si>
  <si>
    <r>
      <t xml:space="preserve">Anti </t>
    </r>
    <r>
      <rPr>
        <i/>
        <sz val="10"/>
        <rFont val="Times New Roman"/>
        <family val="1"/>
        <charset val="186"/>
      </rPr>
      <t>Shigella flexneri</t>
    </r>
    <r>
      <rPr>
        <sz val="10"/>
        <rFont val="Times New Roman"/>
        <family val="1"/>
        <charset val="186"/>
      </rPr>
      <t xml:space="preserve"> tipas 1</t>
    </r>
  </si>
  <si>
    <r>
      <t xml:space="preserve">Anti </t>
    </r>
    <r>
      <rPr>
        <i/>
        <sz val="10"/>
        <rFont val="Times New Roman"/>
        <family val="1"/>
        <charset val="186"/>
      </rPr>
      <t>Shigella flexneri</t>
    </r>
    <r>
      <rPr>
        <sz val="10"/>
        <rFont val="Times New Roman"/>
        <family val="1"/>
        <charset val="186"/>
      </rPr>
      <t xml:space="preserve"> tipas 2</t>
    </r>
  </si>
  <si>
    <r>
      <t xml:space="preserve"> Anti </t>
    </r>
    <r>
      <rPr>
        <i/>
        <sz val="10"/>
        <rFont val="Times New Roman"/>
        <family val="1"/>
        <charset val="186"/>
      </rPr>
      <t>Shigella flexneri</t>
    </r>
    <r>
      <rPr>
        <sz val="10"/>
        <rFont val="Times New Roman"/>
        <family val="1"/>
        <charset val="186"/>
      </rPr>
      <t xml:space="preserve"> tipas 3</t>
    </r>
  </si>
  <si>
    <r>
      <t xml:space="preserve"> Anti </t>
    </r>
    <r>
      <rPr>
        <i/>
        <sz val="10"/>
        <rFont val="Times New Roman"/>
        <family val="1"/>
        <charset val="186"/>
      </rPr>
      <t xml:space="preserve">Shigella flexneri </t>
    </r>
    <r>
      <rPr>
        <sz val="10"/>
        <rFont val="Times New Roman"/>
        <family val="1"/>
        <charset val="186"/>
      </rPr>
      <t>tipas 4</t>
    </r>
  </si>
  <si>
    <r>
      <t xml:space="preserve"> Anti </t>
    </r>
    <r>
      <rPr>
        <i/>
        <sz val="10"/>
        <rFont val="Times New Roman"/>
        <family val="1"/>
        <charset val="186"/>
      </rPr>
      <t>Shigella flexneri</t>
    </r>
    <r>
      <rPr>
        <sz val="10"/>
        <rFont val="Times New Roman"/>
        <family val="1"/>
        <charset val="186"/>
      </rPr>
      <t xml:space="preserve"> tipas 5</t>
    </r>
  </si>
  <si>
    <r>
      <t xml:space="preserve"> </t>
    </r>
    <r>
      <rPr>
        <sz val="10"/>
        <rFont val="Times New Roman"/>
        <family val="1"/>
        <charset val="186"/>
      </rPr>
      <t xml:space="preserve">Anti </t>
    </r>
    <r>
      <rPr>
        <i/>
        <sz val="10"/>
        <rFont val="Times New Roman"/>
        <family val="1"/>
        <charset val="186"/>
      </rPr>
      <t>Shigella flexneri</t>
    </r>
    <r>
      <rPr>
        <sz val="10"/>
        <rFont val="Times New Roman"/>
        <family val="1"/>
        <charset val="186"/>
      </rPr>
      <t xml:space="preserve"> tipas 6</t>
    </r>
  </si>
  <si>
    <r>
      <t xml:space="preserve"> Anti </t>
    </r>
    <r>
      <rPr>
        <i/>
        <sz val="10"/>
        <rFont val="Times New Roman"/>
        <family val="1"/>
        <charset val="186"/>
      </rPr>
      <t>Shigella flexneri</t>
    </r>
    <r>
      <rPr>
        <sz val="10"/>
        <rFont val="Times New Roman"/>
        <family val="1"/>
        <charset val="186"/>
      </rPr>
      <t xml:space="preserve"> grupė 3,4 (y)</t>
    </r>
  </si>
  <si>
    <r>
      <t xml:space="preserve"> Anti </t>
    </r>
    <r>
      <rPr>
        <i/>
        <sz val="10"/>
        <rFont val="Times New Roman"/>
        <family val="1"/>
        <charset val="186"/>
      </rPr>
      <t>Shigella flexneri</t>
    </r>
    <r>
      <rPr>
        <sz val="10"/>
        <rFont val="Times New Roman"/>
        <family val="1"/>
        <charset val="186"/>
      </rPr>
      <t xml:space="preserve"> grupė 7,8(x)</t>
    </r>
  </si>
  <si>
    <r>
      <t xml:space="preserve">Anti </t>
    </r>
    <r>
      <rPr>
        <i/>
        <sz val="10"/>
        <rFont val="Times New Roman"/>
        <family val="1"/>
        <charset val="186"/>
      </rPr>
      <t>Shigella flexneri</t>
    </r>
    <r>
      <rPr>
        <sz val="10"/>
        <rFont val="Times New Roman"/>
        <family val="1"/>
        <charset val="186"/>
      </rPr>
      <t xml:space="preserve"> grupė 6</t>
    </r>
  </si>
  <si>
    <r>
      <t xml:space="preserve"> Anti </t>
    </r>
    <r>
      <rPr>
        <i/>
        <sz val="10"/>
        <rFont val="Times New Roman"/>
        <family val="1"/>
        <charset val="186"/>
      </rPr>
      <t>Shigella sonnei</t>
    </r>
    <r>
      <rPr>
        <sz val="10"/>
        <rFont val="Times New Roman"/>
        <family val="1"/>
        <charset val="186"/>
      </rPr>
      <t xml:space="preserve"> S ir F forma</t>
    </r>
  </si>
  <si>
    <t>Hipuratas, išpilstytas ampulėse</t>
  </si>
  <si>
    <t>1 ampulė naudojama 1 testo atlikimui; pak. x 30 amp.</t>
  </si>
  <si>
    <t xml:space="preserve">pakuotė </t>
  </si>
  <si>
    <t>REAGENTAI IR PAGALBINĖS PRIEMONĖS ONKOHEMATOLOGINIŲ, ONKOLOGINIŲ IR KITŲ LIGŲ MOLEKULINĖS MEDICINOS TYRIMAMS</t>
  </si>
  <si>
    <t>MultiScreen-HV tipo 96 vietų plokštelės, su hidrofiliniu PVDF filtru</t>
  </si>
  <si>
    <t>Laboratorinių indų blizgiklis, pritaikytas laboratorinių indų plovimo mašinai Miele G7883 CD </t>
  </si>
  <si>
    <t>Druska vandens minkštinimui, pritaikyta laboratorinių indų plovimo mašinai Miele G7883 CD </t>
  </si>
  <si>
    <t>Terpė tankio gradiento sudarymui ir skirta mononuklerų frakcijos išskyrimui</t>
  </si>
  <si>
    <t>Optimizuota periferinio kraujo ir kaulų čiulpų mėginiams; necitotoksiška; endotoksinų lygis ne didesnis kaip 0,12 EU/ml; sterili ir paruošta naudoti; gamyba sertifikuota pagal ISO 13485:2003</t>
  </si>
  <si>
    <t>Terpė tankio gradiento sudarymui</t>
  </si>
  <si>
    <t xml:space="preserve"> pakuotė ne daugiau 100 ml</t>
  </si>
  <si>
    <t xml:space="preserve"> pakuotė ne daugiau 500 ml</t>
  </si>
  <si>
    <t>Seilių surinkimo rinkinių komplektas</t>
  </si>
  <si>
    <t>Siūlyti tik pilną komplektą. Rinkiniai turi būti to paties gamintojo.</t>
  </si>
  <si>
    <t>Seilių surinkimo rinkinys DNR skyrimui, mėgintuvėlinis formatas</t>
  </si>
  <si>
    <t>tyrimas</t>
  </si>
  <si>
    <t>Seilių surinkimo rinkinys DNR skyrimui, pediatrinis, diskinis formatas</t>
  </si>
  <si>
    <r>
      <t xml:space="preserve">Kasetė DNR ir RNR nukleorūgščių likučių pašalinimui </t>
    </r>
    <r>
      <rPr>
        <b/>
        <i/>
        <sz val="10"/>
        <color indexed="8"/>
        <rFont val="Times New Roman"/>
        <family val="1"/>
        <charset val="186"/>
      </rPr>
      <t>ASP Glosair 400 tipo</t>
    </r>
  </si>
  <si>
    <t>REAGENTAI IR PAGALBINĖS PRIEMONĖS MIKROBIOLOGIJOS LABORATORIJAI</t>
  </si>
  <si>
    <t>0,5mm storio, atsparūs vandeniui ir karščiui, skirti rašyti ant stiklo ir plastiko, nenuplaunamas vandeniu, alkoholiu, greitai džiūstantis, rašantis ant šaltų ir drėgnų paviršių, metalo, stiklo ir plastiko, įv. spalvų</t>
  </si>
  <si>
    <t>291</t>
  </si>
  <si>
    <t>292</t>
  </si>
  <si>
    <t>293</t>
  </si>
  <si>
    <t>294</t>
  </si>
  <si>
    <t>295</t>
  </si>
  <si>
    <t>296</t>
  </si>
  <si>
    <t>297</t>
  </si>
  <si>
    <t>298</t>
  </si>
  <si>
    <t>299</t>
  </si>
  <si>
    <t>300</t>
  </si>
  <si>
    <t>301</t>
  </si>
  <si>
    <t>302</t>
  </si>
  <si>
    <t>303</t>
  </si>
  <si>
    <t>304</t>
  </si>
  <si>
    <t>305</t>
  </si>
  <si>
    <t>306</t>
  </si>
  <si>
    <r>
      <t xml:space="preserve">1. Su plokščiu sandariai užsidarančiu dangteliu, dangtelio konstrukcija neleidžia skysčiui garuoti, kaitinimo iki 95 </t>
    </r>
    <r>
      <rPr>
        <sz val="10"/>
        <rFont val="Arial"/>
        <family val="2"/>
        <charset val="186"/>
      </rPr>
      <t>°</t>
    </r>
    <r>
      <rPr>
        <sz val="10"/>
        <rFont val="Times New Roman"/>
        <family val="1"/>
        <charset val="186"/>
      </rPr>
      <t xml:space="preserve">metu dangtelis neatsidaro.                                                                                                                                                                 2. Pagaminti iš aukštos kokybės polipropipeno (99,9%). 3. Ultra plona mėgintuvėlio sienelė, užtikrinanti tikslų temperatūros perdavimą proceso metu. 4. Kiekviena partija privalo turėti gamintojo sertifikatą, patvirtinantį, kad mėgintuvėliai neturi pirogenų, endotoksinų bei RN azių ir DN azių. 5.Turi tikti turimai realaus laiko PGR įrangai RotorGeneQ. 6. Mėgintuvėliai pristatomi gamintojo originalioje pakuotėje po 1000 vnt. Ant pakuotės nurodytas gamintojas, prekės kodas, pavadinimas, pagaminimo bei galiojimo laikas. </t>
    </r>
  </si>
  <si>
    <t>342</t>
  </si>
  <si>
    <t>Lipidų multiparametrinis kalibrantas</t>
  </si>
  <si>
    <t>Tinkamas siūlomiems reagentams</t>
  </si>
  <si>
    <t>8x500 vnt.</t>
  </si>
  <si>
    <t>RPMI 1640 terpė su L-glutaminu,  NaHCO3  25(±1)mM HEPES priedu</t>
  </si>
  <si>
    <t>RPMI 1640 terpė su L-glutaminu, NaHCO3  25(±1)mM HEPES priedu</t>
  </si>
  <si>
    <r>
      <t>DMEM 1× (</t>
    </r>
    <r>
      <rPr>
        <i/>
        <sz val="10"/>
        <rFont val="Times New Roman"/>
        <family val="1"/>
        <charset val="186"/>
      </rPr>
      <t xml:space="preserve">Dulbecco's Modified Eagle Media) </t>
    </r>
    <r>
      <rPr>
        <sz val="10"/>
        <rFont val="Times New Roman"/>
        <family val="1"/>
        <charset val="186"/>
      </rPr>
      <t>tipo terpė. Į sudėtį turi įeiti NaHCO3, ne mažiau 4500mg/L gliukozės, 25(±1)mM HEPES</t>
    </r>
  </si>
  <si>
    <t>4 pirkimo dokumentų priedas</t>
  </si>
  <si>
    <t>Orientac. Suma Eur su PVM</t>
  </si>
  <si>
    <t>Tamponėliai ploni su universalia transportine terpe, skirta molekuliniams infekcijų tyrimams</t>
  </si>
  <si>
    <t>1.Universali skysta transportine terpė virusams, chlamidijoms, mikoplazmoms, ureaplazmoms molekuliniu  metodu nustatyti. 2. Ėminio stabilumas kambario temperatūroje ne mažiau 12 mėnesių. 3.Tamponėliai su nulaužimo linija („breakpoint“). 4. Supakuoti po 50 vnt. rinkinyje</t>
  </si>
  <si>
    <t>1.Universali skysta transportine terpė virusams, chlamidijoms, mikoplazmoms, ureaplazmoms molekuliniu  metodu nustatyti 2. Ėminio stabilumas kambario temperatūroje ne mažiau 12 mėnesių. 3.Tamponėliai ploni (minitip), skirti imti ėminiui iš gimdos kaklelio, su nulaužimo linija („breakpoint“). 4. Supakuoti po 50 vnt. rinkinyje</t>
  </si>
  <si>
    <t>Jautrumo kortelės S. pneumoniae, beta-hemolytic Streptococcus ir Viridans Streptococcus tyrimams. Pakuotės po 20 kortelių</t>
  </si>
  <si>
    <t>343</t>
  </si>
  <si>
    <t>347</t>
  </si>
  <si>
    <r>
      <rPr>
        <b/>
        <sz val="10"/>
        <rFont val="Times New Roman"/>
        <family val="1"/>
        <charset val="186"/>
      </rPr>
      <t>Reagentai MLPA reakcijai.</t>
    </r>
    <r>
      <rPr>
        <sz val="10"/>
        <rFont val="Times New Roman"/>
        <family val="1"/>
        <charset val="186"/>
      </rPr>
      <t xml:space="preserve"> Pasiūlymą teikti tik visai pirkimo daliai ir vieno gamintojo.</t>
    </r>
  </si>
  <si>
    <t>Su PTFE danga, cilindro formos užapvalintais galais, autoklavuojami. Skersmuo 3 mm, ligis 12 mm. </t>
  </si>
  <si>
    <t>Acetilchloridas</t>
  </si>
  <si>
    <t>Uridinas-15N2</t>
  </si>
  <si>
    <t>Fitano rūgštis</t>
  </si>
  <si>
    <t>Pristano rūgštis</t>
  </si>
  <si>
    <t>Etilo alkoholis 100%</t>
  </si>
  <si>
    <t>Tirpalas; be DNRazių, RNRazių ir proteazių; vandens ne daugiau 0,2%; grynumas ne mažiau 99,8%. Pakuotė ne didesnė nei 100 ml</t>
  </si>
  <si>
    <r>
      <t xml:space="preserve">TERPĖS, REAGENTAI IR PRIEMONĖS VAISTŲ MSK IR REZITENTIŠKUMO MECHANIZMAMS TIRTI,  ADAPTUOTI VITEK 2 COMPACT C76 moduliui (bioMerieux, Prancūzija). </t>
    </r>
    <r>
      <rPr>
        <sz val="10"/>
        <rFont val="Times New Roman"/>
        <family val="1"/>
        <charset val="186"/>
      </rPr>
      <t>Pasiūlymą teikti tik visai pirkimo daliai. MSK vertinimo interpretacijas pateikti pagal aktualias redakcijas (ne senesnes kaip 2013).</t>
    </r>
  </si>
  <si>
    <t>1 mato vnt. įkainis Eur be PVM</t>
  </si>
  <si>
    <t>TECHNINĖ SPECIFIKACIJA REAGENTAMS IR PAGALBINĖMS PRIEMONĖMS PIRKTI</t>
  </si>
  <si>
    <t xml:space="preserve">2-propanolis </t>
  </si>
  <si>
    <t>Dažų rinkinys rūgščiai atsparių bakterijų dažymui</t>
  </si>
  <si>
    <t>Fluorescentinių dažų Auramino-Rodamino rinkinys rūgščiai atsparių bakterijų dažymui</t>
  </si>
  <si>
    <t>Sauso dažymo rinkinys</t>
  </si>
  <si>
    <t>Greitas kraujo tepinėlių dažymo rinkinys tiazino</t>
  </si>
  <si>
    <t>Stiklelių dažymo vonelė</t>
  </si>
  <si>
    <t>Imersinio aliejaus nuvalymui nuo tepinėlių. Klasė ACS, ISO, Reag. Ph Eur. Pakuotėje ne mažiau 2,5 L.</t>
  </si>
  <si>
    <t>Dažymo folija kraujo tepinėliams, Sangodiff® G arba geresnė</t>
  </si>
  <si>
    <t>Užtikrintas mikroskopinio vaizdo atsikartojamumas tarp partijų. Trumpas ir kokybiškas tepinėlių fiksavimas.</t>
  </si>
  <si>
    <t>PVC, talpinanti iki 20 stiklelių. Matmenys: 38 x17x8 cm</t>
  </si>
  <si>
    <r>
      <t xml:space="preserve">Mikroskopavimui reikalingos priemonės. </t>
    </r>
    <r>
      <rPr>
        <sz val="10"/>
        <rFont val="Times New Roman"/>
        <family val="1"/>
        <charset val="186"/>
      </rPr>
      <t xml:space="preserve"> Pasiūlymą teikti visai pirkimo daliai</t>
    </r>
  </si>
  <si>
    <r>
      <rPr>
        <i/>
        <sz val="10"/>
        <rFont val="Times New Roman"/>
        <family val="1"/>
        <charset val="186"/>
      </rPr>
      <t>M. tuberculosis</t>
    </r>
    <r>
      <rPr>
        <sz val="10"/>
        <rFont val="Times New Roman"/>
        <family val="1"/>
        <charset val="186"/>
      </rPr>
      <t xml:space="preserve"> komplekso identifikavimas ir jautrumo rifampicinui bei izoniazidui nustatymas</t>
    </r>
  </si>
  <si>
    <r>
      <rPr>
        <i/>
        <sz val="10"/>
        <rFont val="Times New Roman"/>
        <family val="1"/>
        <charset val="186"/>
      </rPr>
      <t>M. tuberculosis</t>
    </r>
    <r>
      <rPr>
        <sz val="10"/>
        <rFont val="Times New Roman"/>
        <family val="1"/>
        <charset val="186"/>
      </rPr>
      <t xml:space="preserve"> komplekso identifikavimas ir jautrumo fluorchinolonams, aminoglikozidams/cikliniams peptidams ir etambutamoliui nustatymas</t>
    </r>
  </si>
  <si>
    <r>
      <rPr>
        <i/>
        <sz val="10"/>
        <rFont val="Times New Roman"/>
        <family val="1"/>
        <charset val="186"/>
      </rPr>
      <t>M. tuberculosis</t>
    </r>
    <r>
      <rPr>
        <sz val="10"/>
        <rFont val="Times New Roman"/>
        <family val="1"/>
        <charset val="186"/>
      </rPr>
      <t xml:space="preserve"> komplekso diferenciavimas</t>
    </r>
  </si>
  <si>
    <r>
      <rPr>
        <i/>
        <sz val="10"/>
        <rFont val="Times New Roman"/>
        <family val="1"/>
        <charset val="186"/>
      </rPr>
      <t>M. tuberculosis</t>
    </r>
    <r>
      <rPr>
        <sz val="10"/>
        <rFont val="Times New Roman"/>
        <family val="1"/>
        <charset val="186"/>
      </rPr>
      <t xml:space="preserve"> komplekso ir atipinių mikobakterijų identifikavimas</t>
    </r>
  </si>
  <si>
    <t>Atipinių mikobakterijų identifikavimas</t>
  </si>
  <si>
    <t>Termostabili DNR polimerazė su buferiu (1000 U)</t>
  </si>
  <si>
    <t>PGR dejonizuotas vanduo</t>
  </si>
  <si>
    <t>M. tuberculosis komplekso identifikavimas ir jautrumo rifampicinui bei izoniazidui nustatymas. Metodo principas: DNR amplifikacija, amplikono denatūracija, hibridizacija ant membranos ir vizualizacija šarminės fosfatazės pagalba. Rinkinyje turi būti pradmenų mišinys, buferiai hibridizacijai, membranos, padengtos specialiais zondais. Detekcija ir identifikacija tiek iš bakterijų kultūros, tiek tiesiogiai iš pulmonarinių teigiamų klinikinių mėginių. Tinka BACTEC skystoje terpėje išaugintoms bakterijoms. Rinkinys ne mažiau 12-ai reakcijų.</t>
  </si>
  <si>
    <r>
      <rPr>
        <i/>
        <sz val="10"/>
        <rFont val="Times New Roman"/>
        <family val="1"/>
        <charset val="186"/>
      </rPr>
      <t>M.tuberculosis</t>
    </r>
    <r>
      <rPr>
        <sz val="10"/>
        <rFont val="Times New Roman"/>
        <family val="1"/>
        <charset val="186"/>
      </rPr>
      <t xml:space="preserve"> komplekso atsparumui fluorchinolonams, aminoglikozidams/cikliniams peptidams ir etambutoliui nustatyti. Metodo principas: DNR amplifikacija, amplikono denatūracija, hibridizacija ant membranos ir vizualizacija šarminės fosfatazės pagalba. Rinkinyje turi būti pradmenų mišinys, buferiai hibridizacijai, membranos, padengtos specialiais zondais. Galimybė tyrimus atlikti tiek tiesiogiai iš klinikinių ėminių, tiek iš BACTEC MGIT sistemoje ar ant standžių mitybinių terpių išaugusių kultūrų. Rinkinys nemažiau kaip 12-ai reakcijų.</t>
    </r>
  </si>
  <si>
    <r>
      <rPr>
        <i/>
        <sz val="10"/>
        <rFont val="Times New Roman"/>
        <family val="1"/>
        <charset val="186"/>
      </rPr>
      <t xml:space="preserve"> M. tuberculosis</t>
    </r>
    <r>
      <rPr>
        <sz val="10"/>
        <rFont val="Times New Roman"/>
        <family val="1"/>
        <charset val="186"/>
      </rPr>
      <t xml:space="preserve"> komplekso diferenciavimas:</t>
    </r>
    <r>
      <rPr>
        <i/>
        <sz val="10"/>
        <rFont val="Times New Roman"/>
        <family val="1"/>
        <charset val="186"/>
      </rPr>
      <t xml:space="preserve"> M. tuberculosis, M. africanum, M. microti, M. bovis ssp. bovis</t>
    </r>
    <r>
      <rPr>
        <sz val="10"/>
        <rFont val="Times New Roman"/>
        <family val="1"/>
        <charset val="186"/>
      </rPr>
      <t>, BCG,</t>
    </r>
    <r>
      <rPr>
        <i/>
        <sz val="10"/>
        <rFont val="Times New Roman"/>
        <family val="1"/>
        <charset val="186"/>
      </rPr>
      <t xml:space="preserve"> M. bovis ssp. caprae</t>
    </r>
    <r>
      <rPr>
        <sz val="10"/>
        <rFont val="Times New Roman"/>
        <family val="1"/>
        <charset val="186"/>
      </rPr>
      <t>. Metodo principas: DNR amplifikacija, amplikono denatūracija, hibridizacija ant membranos ir vizualizacija šarminės fosfatazės pagalba. Rinkinyje turi būti pradmenų mišinys, buferiai hibridizacijai, membranos, padengtos specialiais zondais. Galimybė tyrimus atlikti iš BACTEC MGIT sistemoje ar ant standžių mitybinių terpių išaugusių kultūrų. Rinkinys nemažiau kaip 12-ai reakcijų.</t>
    </r>
  </si>
  <si>
    <r>
      <rPr>
        <i/>
        <sz val="10"/>
        <rFont val="Times New Roman"/>
        <family val="1"/>
        <charset val="186"/>
      </rPr>
      <t xml:space="preserve">M. avium spp., M. chelonae, M. abscessus, M. fortuitum, M. gordonae, M. intracellulare, M. scrofulaceum, M. interjectum, M. kansasii, M. malmoense, M. peregrinum, M. marinum/M. ulcerans, M. tuberculosis </t>
    </r>
    <r>
      <rPr>
        <sz val="10"/>
        <rFont val="Times New Roman"/>
        <family val="1"/>
        <charset val="186"/>
      </rPr>
      <t xml:space="preserve">kompleksą ir </t>
    </r>
    <r>
      <rPr>
        <i/>
        <sz val="10"/>
        <rFont val="Times New Roman"/>
        <family val="1"/>
        <charset val="186"/>
      </rPr>
      <t xml:space="preserve">M. xenopi. </t>
    </r>
    <r>
      <rPr>
        <sz val="10"/>
        <rFont val="Times New Roman"/>
        <family val="1"/>
        <charset val="186"/>
      </rPr>
      <t>Metodo principas: DNR amplifikacija, amplikono denatūracija, hibridizacija ant membranos ir vizualizacija šarminės fosfatazės pagalba. Rinkinyje turi būti pradmenų mišinys, buferiai hibridizacijai, membranos, padengtos specialiais zondais. Galimybė tyrimus atlikti iš BACTEC MGIT sistemoje ar ant standžių mitybinių terpių išaugusių kultūrų.   Rinkinys nemažiau kaip 12-ai reakcijų.</t>
    </r>
  </si>
  <si>
    <r>
      <rPr>
        <i/>
        <sz val="10"/>
        <rFont val="Times New Roman"/>
        <family val="1"/>
        <charset val="186"/>
      </rPr>
      <t xml:space="preserve"> M. simiae, M. mucogenicum, M. goodii, M. celatum, M. smegmatis, M. genavense, M. lentiflavum, M. heckesharnrnse, M. szulgai, M. phlei, M. haemophilum, M. kansasii, M. ulcerans, M. gastri, M. asiaticum, M. shimoidei</t>
    </r>
    <r>
      <rPr>
        <sz val="10"/>
        <rFont val="Times New Roman"/>
        <family val="1"/>
        <charset val="186"/>
      </rPr>
      <t>. Metodo principas: DNR amplifikacija, amplikono denatūracija, hibridizacija ant membranos ir vizualizacija šarminės fosfatazės pagalba. Rinkinyje turi būti pradmenų mišinys, buferiai hibridizacijai, membranos, padengtos specialiais zondais. Galimybė tyrimus atlikti iš BACTEC MGIT sistemoje ar ant standžių mitybinių terpių išaugusių kultūrų.   Rinkinys nemažiau kaip 12-ai reakcijų.</t>
    </r>
  </si>
  <si>
    <t>Pageidautina Hot start polimerazė, ilginimo greitis 2-4 kb/min. prie 72C, pusamžis periodas - 10 min. prie 97C, 60 min. prie 94C. Polimerazė turi būti išbandyta laboratorijoje ir nustatyta, kad  yra tinkama naudoti GenoType sistemoje</t>
  </si>
  <si>
    <t>Be DNRazių ir RNazių. Skirtas PGR molekuliniams tyrimams. Pakuotėje ne mažiau 10 butelikų po 10 ml.</t>
  </si>
  <si>
    <r>
      <t xml:space="preserve">Cheminės medžiagos. </t>
    </r>
    <r>
      <rPr>
        <sz val="10"/>
        <rFont val="Times New Roman"/>
        <family val="1"/>
        <charset val="186"/>
      </rPr>
      <t xml:space="preserve"> Pasiūlymą teikti visai pirkimo daliai</t>
    </r>
  </si>
  <si>
    <t>Natrio šarmas (NaOH)</t>
  </si>
  <si>
    <r>
      <t>Magnio sulfatas (MgSO</t>
    </r>
    <r>
      <rPr>
        <vertAlign val="subscript"/>
        <sz val="10"/>
        <rFont val="Times New Roman"/>
        <family val="1"/>
        <charset val="186"/>
      </rPr>
      <t>4</t>
    </r>
    <r>
      <rPr>
        <sz val="10"/>
        <rFont val="Times New Roman"/>
        <family val="1"/>
        <charset val="186"/>
      </rPr>
      <t>·7H</t>
    </r>
    <r>
      <rPr>
        <vertAlign val="subscript"/>
        <sz val="10"/>
        <rFont val="Times New Roman"/>
        <family val="1"/>
        <charset val="186"/>
      </rPr>
      <t>2</t>
    </r>
    <r>
      <rPr>
        <sz val="10"/>
        <rFont val="Times New Roman"/>
        <family val="1"/>
        <charset val="186"/>
      </rPr>
      <t>O)</t>
    </r>
  </si>
  <si>
    <r>
      <t>Geležies-amonio alūnas Fe(NH</t>
    </r>
    <r>
      <rPr>
        <vertAlign val="subscript"/>
        <sz val="10"/>
        <rFont val="Times New Roman"/>
        <family val="1"/>
        <charset val="186"/>
      </rPr>
      <t>4</t>
    </r>
    <r>
      <rPr>
        <sz val="10"/>
        <rFont val="Times New Roman"/>
        <family val="1"/>
        <charset val="186"/>
      </rPr>
      <t>)(SO</t>
    </r>
    <r>
      <rPr>
        <vertAlign val="subscript"/>
        <sz val="10"/>
        <rFont val="Times New Roman"/>
        <family val="1"/>
        <charset val="186"/>
      </rPr>
      <t>4</t>
    </r>
    <r>
      <rPr>
        <sz val="10"/>
        <rFont val="Times New Roman"/>
        <family val="1"/>
        <charset val="186"/>
      </rPr>
      <t>)</t>
    </r>
    <r>
      <rPr>
        <vertAlign val="subscript"/>
        <sz val="10"/>
        <rFont val="Times New Roman"/>
        <family val="1"/>
        <charset val="186"/>
      </rPr>
      <t>2</t>
    </r>
    <r>
      <rPr>
        <sz val="10"/>
        <rFont val="Times New Roman"/>
        <family val="1"/>
        <charset val="186"/>
      </rPr>
      <t>·12 H</t>
    </r>
    <r>
      <rPr>
        <vertAlign val="subscript"/>
        <sz val="10"/>
        <rFont val="Times New Roman"/>
        <family val="1"/>
        <charset val="186"/>
      </rPr>
      <t>2</t>
    </r>
    <r>
      <rPr>
        <sz val="10"/>
        <rFont val="Times New Roman"/>
        <family val="1"/>
        <charset val="186"/>
      </rPr>
      <t xml:space="preserve">O </t>
    </r>
  </si>
  <si>
    <r>
      <t>Amonio citratas (C</t>
    </r>
    <r>
      <rPr>
        <vertAlign val="subscript"/>
        <sz val="10"/>
        <rFont val="Times New Roman"/>
        <family val="1"/>
        <charset val="186"/>
      </rPr>
      <t>6</t>
    </r>
    <r>
      <rPr>
        <sz val="10"/>
        <rFont val="Times New Roman"/>
        <family val="1"/>
        <charset val="186"/>
      </rPr>
      <t>H</t>
    </r>
    <r>
      <rPr>
        <vertAlign val="subscript"/>
        <sz val="10"/>
        <rFont val="Times New Roman"/>
        <family val="1"/>
        <charset val="186"/>
      </rPr>
      <t>14</t>
    </r>
    <r>
      <rPr>
        <sz val="10"/>
        <rFont val="Times New Roman"/>
        <family val="1"/>
        <charset val="186"/>
      </rPr>
      <t>N</t>
    </r>
    <r>
      <rPr>
        <vertAlign val="subscript"/>
        <sz val="10"/>
        <rFont val="Times New Roman"/>
        <family val="1"/>
        <charset val="186"/>
      </rPr>
      <t>2</t>
    </r>
    <r>
      <rPr>
        <sz val="10"/>
        <rFont val="Times New Roman"/>
        <family val="1"/>
        <charset val="186"/>
      </rPr>
      <t>O</t>
    </r>
    <r>
      <rPr>
        <vertAlign val="subscript"/>
        <sz val="10"/>
        <rFont val="Times New Roman"/>
        <family val="1"/>
        <charset val="186"/>
      </rPr>
      <t>7)</t>
    </r>
  </si>
  <si>
    <r>
      <t>Natrio-L-glutaminatas (C</t>
    </r>
    <r>
      <rPr>
        <vertAlign val="subscript"/>
        <sz val="10"/>
        <rFont val="Times New Roman"/>
        <family val="1"/>
        <charset val="186"/>
      </rPr>
      <t>5</t>
    </r>
    <r>
      <rPr>
        <sz val="10"/>
        <rFont val="Times New Roman"/>
        <family val="1"/>
        <charset val="186"/>
      </rPr>
      <t>H</t>
    </r>
    <r>
      <rPr>
        <vertAlign val="subscript"/>
        <sz val="10"/>
        <rFont val="Times New Roman"/>
        <family val="1"/>
        <charset val="186"/>
      </rPr>
      <t>8</t>
    </r>
    <r>
      <rPr>
        <sz val="10"/>
        <rFont val="Times New Roman"/>
        <family val="1"/>
        <charset val="186"/>
      </rPr>
      <t>NNaO</t>
    </r>
    <r>
      <rPr>
        <vertAlign val="subscript"/>
        <sz val="10"/>
        <rFont val="Times New Roman"/>
        <family val="1"/>
        <charset val="186"/>
      </rPr>
      <t>4*</t>
    </r>
    <r>
      <rPr>
        <sz val="10"/>
        <rFont val="Times New Roman"/>
        <family val="1"/>
        <charset val="186"/>
      </rPr>
      <t>H</t>
    </r>
    <r>
      <rPr>
        <vertAlign val="subscript"/>
        <sz val="10"/>
        <rFont val="Times New Roman"/>
        <family val="1"/>
        <charset val="186"/>
      </rPr>
      <t>2</t>
    </r>
    <r>
      <rPr>
        <sz val="10"/>
        <rFont val="Times New Roman"/>
        <family val="1"/>
        <charset val="186"/>
      </rPr>
      <t>O)</t>
    </r>
  </si>
  <si>
    <r>
      <t>Dinatrio hidrofosfatas (Na</t>
    </r>
    <r>
      <rPr>
        <vertAlign val="subscript"/>
        <sz val="10"/>
        <rFont val="Times New Roman"/>
        <family val="1"/>
        <charset val="186"/>
      </rPr>
      <t>2</t>
    </r>
    <r>
      <rPr>
        <sz val="10"/>
        <rFont val="Times New Roman"/>
        <family val="1"/>
        <charset val="186"/>
      </rPr>
      <t>HPO</t>
    </r>
    <r>
      <rPr>
        <vertAlign val="subscript"/>
        <sz val="10"/>
        <rFont val="Times New Roman"/>
        <family val="1"/>
        <charset val="186"/>
      </rPr>
      <t>4</t>
    </r>
    <r>
      <rPr>
        <sz val="10"/>
        <rFont val="Times New Roman"/>
        <family val="1"/>
        <charset val="186"/>
      </rPr>
      <t>) bevandenis</t>
    </r>
  </si>
  <si>
    <r>
      <t>Magnio citratas (C</t>
    </r>
    <r>
      <rPr>
        <vertAlign val="subscript"/>
        <sz val="10"/>
        <rFont val="Times New Roman"/>
        <family val="1"/>
        <charset val="186"/>
      </rPr>
      <t>6</t>
    </r>
    <r>
      <rPr>
        <sz val="10"/>
        <rFont val="Times New Roman"/>
        <family val="1"/>
        <charset val="186"/>
      </rPr>
      <t>H</t>
    </r>
    <r>
      <rPr>
        <vertAlign val="subscript"/>
        <sz val="10"/>
        <rFont val="Times New Roman"/>
        <family val="1"/>
        <charset val="186"/>
      </rPr>
      <t>6</t>
    </r>
    <r>
      <rPr>
        <sz val="10"/>
        <rFont val="Times New Roman"/>
        <family val="1"/>
        <charset val="186"/>
      </rPr>
      <t>MgO</t>
    </r>
    <r>
      <rPr>
        <vertAlign val="subscript"/>
        <sz val="10"/>
        <rFont val="Times New Roman"/>
        <family val="1"/>
        <charset val="186"/>
      </rPr>
      <t>7)</t>
    </r>
  </si>
  <si>
    <r>
      <t>Kalio dihidrofosfatas (KH</t>
    </r>
    <r>
      <rPr>
        <vertAlign val="subscript"/>
        <sz val="10"/>
        <rFont val="Times New Roman"/>
        <family val="1"/>
        <charset val="186"/>
      </rPr>
      <t>2</t>
    </r>
    <r>
      <rPr>
        <sz val="10"/>
        <rFont val="Times New Roman"/>
        <family val="1"/>
        <charset val="186"/>
      </rPr>
      <t>PO</t>
    </r>
    <r>
      <rPr>
        <vertAlign val="subscript"/>
        <sz val="10"/>
        <rFont val="Times New Roman"/>
        <family val="1"/>
        <charset val="186"/>
      </rPr>
      <t>4</t>
    </r>
    <r>
      <rPr>
        <sz val="10"/>
        <rFont val="Times New Roman"/>
        <family val="1"/>
        <charset val="186"/>
      </rPr>
      <t>)</t>
    </r>
  </si>
  <si>
    <r>
      <t>Malachitinės žalumos milteliai - malachitinės žalumos oksalatas(C</t>
    </r>
    <r>
      <rPr>
        <vertAlign val="subscript"/>
        <sz val="10"/>
        <rFont val="Times New Roman"/>
        <family val="1"/>
        <charset val="186"/>
      </rPr>
      <t>50</t>
    </r>
    <r>
      <rPr>
        <sz val="10"/>
        <rFont val="Times New Roman"/>
        <family val="1"/>
        <charset val="186"/>
      </rPr>
      <t>H</t>
    </r>
    <r>
      <rPr>
        <vertAlign val="subscript"/>
        <sz val="10"/>
        <rFont val="Times New Roman"/>
        <family val="1"/>
        <charset val="186"/>
      </rPr>
      <t>52</t>
    </r>
    <r>
      <rPr>
        <sz val="10"/>
        <rFont val="Times New Roman"/>
        <family val="1"/>
        <charset val="186"/>
      </rPr>
      <t>N</t>
    </r>
    <r>
      <rPr>
        <vertAlign val="subscript"/>
        <sz val="10"/>
        <rFont val="Times New Roman"/>
        <family val="1"/>
        <charset val="186"/>
      </rPr>
      <t>4</t>
    </r>
    <r>
      <rPr>
        <sz val="10"/>
        <rFont val="Times New Roman"/>
        <family val="1"/>
        <charset val="186"/>
      </rPr>
      <t>O</t>
    </r>
    <r>
      <rPr>
        <vertAlign val="subscript"/>
        <sz val="10"/>
        <rFont val="Times New Roman"/>
        <family val="1"/>
        <charset val="186"/>
      </rPr>
      <t>8</t>
    </r>
    <r>
      <rPr>
        <sz val="10"/>
        <rFont val="Times New Roman"/>
        <family val="1"/>
        <charset val="186"/>
      </rPr>
      <t>·C</t>
    </r>
    <r>
      <rPr>
        <vertAlign val="subscript"/>
        <sz val="10"/>
        <rFont val="Times New Roman"/>
        <family val="1"/>
        <charset val="186"/>
      </rPr>
      <t>2</t>
    </r>
    <r>
      <rPr>
        <sz val="10"/>
        <rFont val="Times New Roman"/>
        <family val="1"/>
        <charset val="186"/>
      </rPr>
      <t>H</t>
    </r>
    <r>
      <rPr>
        <vertAlign val="subscript"/>
        <sz val="10"/>
        <rFont val="Times New Roman"/>
        <family val="1"/>
        <charset val="186"/>
      </rPr>
      <t>2</t>
    </r>
    <r>
      <rPr>
        <sz val="10"/>
        <rFont val="Times New Roman"/>
        <family val="1"/>
        <charset val="186"/>
      </rPr>
      <t>O)</t>
    </r>
  </si>
  <si>
    <t>L-Asparagino monohidratas</t>
  </si>
  <si>
    <t>N-Acetil- L-cisteinas</t>
  </si>
  <si>
    <t>N-Dimetilformamidas</t>
  </si>
  <si>
    <r>
      <t>Dimetilsulfoksidas (DMSO (CH</t>
    </r>
    <r>
      <rPr>
        <vertAlign val="subscript"/>
        <sz val="10"/>
        <rFont val="Times New Roman"/>
        <family val="1"/>
        <charset val="186"/>
      </rPr>
      <t>3</t>
    </r>
    <r>
      <rPr>
        <sz val="10"/>
        <rFont val="Times New Roman"/>
        <family val="1"/>
        <charset val="186"/>
      </rPr>
      <t>)</t>
    </r>
    <r>
      <rPr>
        <vertAlign val="subscript"/>
        <sz val="10"/>
        <rFont val="Times New Roman"/>
        <family val="1"/>
        <charset val="186"/>
      </rPr>
      <t>2</t>
    </r>
    <r>
      <rPr>
        <sz val="10"/>
        <rFont val="Times New Roman"/>
        <family val="1"/>
        <charset val="186"/>
      </rPr>
      <t>SO)</t>
    </r>
  </si>
  <si>
    <t xml:space="preserve">Trinatrio citratas dihidratas </t>
  </si>
  <si>
    <t>pH indikatorinės juostelės</t>
  </si>
  <si>
    <t>Tvinas 80</t>
  </si>
  <si>
    <t>Entelanas mikroskopijai</t>
  </si>
  <si>
    <t>Formaldehido vandeninis tirpalas</t>
  </si>
  <si>
    <r>
      <t>Amonio hidroksido tirpalas (HN</t>
    </r>
    <r>
      <rPr>
        <vertAlign val="subscript"/>
        <sz val="10"/>
        <rFont val="Times New Roman"/>
        <family val="1"/>
        <charset val="186"/>
      </rPr>
      <t>4</t>
    </r>
    <r>
      <rPr>
        <sz val="10"/>
        <rFont val="Times New Roman"/>
        <family val="1"/>
        <charset val="186"/>
      </rPr>
      <t>OH)</t>
    </r>
  </si>
  <si>
    <t>Vandenilio peroksidas</t>
  </si>
  <si>
    <t>Natrio chloridas</t>
  </si>
  <si>
    <t>Švarus analizei, M=40,00 g/mol</t>
  </si>
  <si>
    <t>Švarus analizei</t>
  </si>
  <si>
    <t xml:space="preserve">Švarus analizei </t>
  </si>
  <si>
    <t>M=136,09 g/mol</t>
  </si>
  <si>
    <t>M=927,01. Pakuotė ne didesnė nei 25 g</t>
  </si>
  <si>
    <t>Išfasuotas po 100 g.</t>
  </si>
  <si>
    <t>Išfasuotas po 100 g, ch.šv., 99%</t>
  </si>
  <si>
    <t>FW 73,1; Tankis 0,94 g/ml</t>
  </si>
  <si>
    <t>M=78,13 g/mol; Tankis 1 g/ml</t>
  </si>
  <si>
    <t>M=294,10 g/mol</t>
  </si>
  <si>
    <t>pH matavimo ribos: 5,2-7,2; 6,5-10,0. Pakuotėje ne mažiau 100 juostelių.</t>
  </si>
  <si>
    <t xml:space="preserve">Tankis (d 20 °C/ 4 °C) 1.060 - 1.090 </t>
  </si>
  <si>
    <t>Tankis (d 20 °C/ 4 °C) 0,94 - 0,96</t>
  </si>
  <si>
    <r>
      <t>37</t>
    </r>
    <r>
      <rPr>
        <sz val="10"/>
        <rFont val="Calibri"/>
        <family val="2"/>
        <charset val="186"/>
      </rPr>
      <t>%</t>
    </r>
    <r>
      <rPr>
        <sz val="9"/>
        <rFont val="Times New Roman"/>
        <family val="1"/>
        <charset val="186"/>
      </rPr>
      <t xml:space="preserve">, </t>
    </r>
    <r>
      <rPr>
        <sz val="10"/>
        <rFont val="Times New Roman"/>
        <family val="1"/>
        <charset val="186"/>
      </rPr>
      <t>pakuotė ne mažiau 100 ml</t>
    </r>
  </si>
  <si>
    <r>
      <t>28.0-30.0% NH</t>
    </r>
    <r>
      <rPr>
        <vertAlign val="subscript"/>
        <sz val="10"/>
        <rFont val="Times New Roman"/>
        <family val="1"/>
        <charset val="186"/>
      </rPr>
      <t>3</t>
    </r>
    <r>
      <rPr>
        <sz val="10"/>
        <rFont val="Times New Roman"/>
        <family val="1"/>
        <charset val="186"/>
      </rPr>
      <t xml:space="preserve"> bazė, pakuotė ne mažiau 1000 ml</t>
    </r>
  </si>
  <si>
    <t>30%, ch. Šv., titr 29.0 - 31.0 %, nelakiosios medžiagos max. 0.135 %, sunkieji metalai (Pb) max. 0.0005 %, org.i stabilizatoriai max. 0.05 %, chloridai max. 0.005 %, pakuotė ne mažiau 1 L talpos</t>
  </si>
  <si>
    <t>Švarus analizei, M=58,4400 g/mol, pH 5</t>
  </si>
  <si>
    <r>
      <t xml:space="preserve">Mėgintuvėliai ir pagalbinės priemonės. </t>
    </r>
    <r>
      <rPr>
        <sz val="10"/>
        <rFont val="Times New Roman"/>
        <family val="1"/>
        <charset val="186"/>
      </rPr>
      <t xml:space="preserve"> Pasiūlymą teikti visai pirkimo daliai</t>
    </r>
  </si>
  <si>
    <t>Mėgintuvėliai Falcon tipo, sterilūs, 50 ml</t>
  </si>
  <si>
    <t>Mėgintuvėliai Eppendorf tipo su užsukamais dangteliais 2 ml</t>
  </si>
  <si>
    <t>Mėgintuvėliai Eppendorf tipo su užsukamais dangteliais 1,5 ml</t>
  </si>
  <si>
    <t>Mėgintuvėliai darbui su šviesai jautriomis medžiagomis 1,5 ml</t>
  </si>
  <si>
    <t>Stikliniai užsukami mėgintuvėliai</t>
  </si>
  <si>
    <t>Hidrolitinio stiklo užsukami mėgintuvėliai</t>
  </si>
  <si>
    <t>Pastero pipetės</t>
  </si>
  <si>
    <r>
      <t xml:space="preserve">1 </t>
    </r>
    <r>
      <rPr>
        <sz val="10"/>
        <rFont val="Calibri"/>
        <family val="2"/>
        <charset val="186"/>
      </rPr>
      <t>µ</t>
    </r>
    <r>
      <rPr>
        <sz val="9"/>
        <rFont val="Times New Roman"/>
        <family val="1"/>
        <charset val="186"/>
      </rPr>
      <t>l kilpelės PS</t>
    </r>
  </si>
  <si>
    <r>
      <t xml:space="preserve">10 </t>
    </r>
    <r>
      <rPr>
        <sz val="10"/>
        <rFont val="Calibri"/>
        <family val="2"/>
        <charset val="186"/>
      </rPr>
      <t>µ</t>
    </r>
    <r>
      <rPr>
        <sz val="9"/>
        <rFont val="Times New Roman"/>
        <family val="1"/>
        <charset val="186"/>
      </rPr>
      <t>l kilpelės PS</t>
    </r>
  </si>
  <si>
    <t>50 ml talpos. Sterilūs, konusiniu dugnu, užsukami, skaidrūs, graduoti. Pakuotėje ne mažiau 500 vnt.</t>
  </si>
  <si>
    <t>2 ml talpos; Konusiniu dugnu; su gumine tarpine. Sterilūs. Pakuotėje ne mažiau 500 vnt.</t>
  </si>
  <si>
    <t>Polipropileniniai, 1,5 ml talpos, konusiniu dugnu, su užsukamu dangteliu. Sterilūs, be ATP, Rnazių/Dnazių, DNR ir pirogenų, pakuotėje ne mažiau 500 vnt.</t>
  </si>
  <si>
    <t>Polipropileniniai, tamsiai rudos arba juodos spalvos. Autoklavuojami, skirti darbams su šviesai jautriomis medžiagomis. Konusiniu dugnu, talpa 1,5 ml, užspaudžiamu dangteliu. Pakuotėje ne mažiau 500 vnt. Be DNR, Dna/Rnazių ir pirogenų.</t>
  </si>
  <si>
    <r>
      <t xml:space="preserve">Stikliniai; Apvaliu dugnu; Kaklelio diametras – ne mažiau nei 12 mm; Mėgintuvėlio ilgis 160 mm; Kamščiai metaliniai, su tarpinėmis, autoklavuojami. </t>
    </r>
    <r>
      <rPr>
        <b/>
        <sz val="10"/>
        <rFont val="Times New Roman"/>
        <family val="1"/>
        <charset val="186"/>
      </rPr>
      <t>Išorinis kamščio diametras lygus mėgintuvėlio diametrui</t>
    </r>
    <r>
      <rPr>
        <sz val="10"/>
        <rFont val="Times New Roman"/>
        <family val="1"/>
        <charset val="186"/>
      </rPr>
      <t>; Tinkami daugkartiniam naudojimui.</t>
    </r>
  </si>
  <si>
    <t>Pastero pipetės 3ml, sterilios, individ. supakuotos, graduotos, 500 vnt./rink</t>
  </si>
  <si>
    <t>Sterilios, polistireninės, supakuotos ne daugiau kaip po 10 vnt. atplėšiamoje pakuotėje. Tamsios spalvos.</t>
  </si>
  <si>
    <r>
      <t xml:space="preserve">Laboratoriniai indai. </t>
    </r>
    <r>
      <rPr>
        <sz val="10"/>
        <rFont val="Times New Roman"/>
        <family val="1"/>
        <charset val="186"/>
      </rPr>
      <t xml:space="preserve"> Pasiūlymą teikti visai pirkimo daliai</t>
    </r>
  </si>
  <si>
    <t xml:space="preserve">Laboratoriniai buteliai su užsukamais dangteliais 1000 ml </t>
  </si>
  <si>
    <t xml:space="preserve">Laboratoriniai buteliai su užsukamais dangteliais 500 ml </t>
  </si>
  <si>
    <t xml:space="preserve">Laboratoriniai buteliai su užsukamais dangteliais 100 ml </t>
  </si>
  <si>
    <t>Plovimo butelis 500 ml</t>
  </si>
  <si>
    <t>Butelis 500 ml</t>
  </si>
  <si>
    <t>Reagento butelis</t>
  </si>
  <si>
    <t>Lašintuvas</t>
  </si>
  <si>
    <t>Buteliukas su purkštuku</t>
  </si>
  <si>
    <t>Piltuvėliai</t>
  </si>
  <si>
    <t>Laboratorinis butelis, boro silikato stiklo, su sriegiu GL 45, graduotas, su užsukamu dangteliu ir žiedu, atsparus karščiui, autoklavuojamas.</t>
  </si>
  <si>
    <t>500 ml tūrio, permatomas, iš mažo tankio polietileno siauru kakleliu, vamzdelis ir dangtelis iš polipropileno.</t>
  </si>
  <si>
    <t>Polipropileninis, permatomas, užsukamu dangteliu, plačiu kaklu, cilindro formos, graduotas, autoklavuojamas.</t>
  </si>
  <si>
    <t>250 ml tūrio, pagamintas iš neutralaus stiklo, siauru kaklu, stikliniu kamščiu, cilindro formos.</t>
  </si>
  <si>
    <t xml:space="preserve">Ne daugiau 50 ml talpos, iš mažo tankio polietileno, sudarytas iš 3 dalių: buteliukas, antgalis lašinimui, gaubtelis su garantiniu žiedu. </t>
  </si>
  <si>
    <t>Ne daugiau 100 ml talpos, pagamintas iš didelio tankio polietileno, siauru kaklu, komplektuojamas su purkštuku, baltos spalvos, buteliuko skersmuo ne mažiau 35 mm.</t>
  </si>
  <si>
    <t>Boro silikato stiklo, trumpu koteliu, piltuvėlio skersmuo ne mažiau kaip 10 mm.</t>
  </si>
  <si>
    <t xml:space="preserve">Vienkartiniai antgaliai dozatoriams su filtrais, sterilūs, 0,1-20 μl </t>
  </si>
  <si>
    <t xml:space="preserve">Pakuotė 5 dėžutės x 96 vnt. Suderinami su laboratorijoje esamu Eppendorf dozatoriumi. Kiekvienai partija reikalingas sterilumo sertifikatas. Laboratorijai pateikti pavyzdžius. </t>
  </si>
  <si>
    <t>REAGENTAI IR PAGALBINĖS PRIEMONĖS TUBERKULIOZĖS BAKTERIOLOGIJOS LABORATORIJAI</t>
  </si>
  <si>
    <t>1 lentelė</t>
  </si>
  <si>
    <r>
      <t xml:space="preserve">Dažymui modifikuotu Cylio-Nilseno (angl. </t>
    </r>
    <r>
      <rPr>
        <i/>
        <sz val="10"/>
        <rFont val="Times New Roman"/>
        <family val="1"/>
        <charset val="186"/>
      </rPr>
      <t>Ziehl-Neelsen</t>
    </r>
    <r>
      <rPr>
        <sz val="10"/>
        <rFont val="Times New Roman"/>
        <family val="1"/>
        <charset val="186"/>
      </rPr>
      <t>) būdu, be kaitinimo (Kinyoun metodas). Karbolio fuksinas ne mažiau 500 ml, blankinatis tirpalas ne mažiau 1000 ml, malachito žaliojo tirpalas ne mažiau 500 ml.</t>
    </r>
  </si>
  <si>
    <t>Turi būti galimybė tepinėlį perdažyti modifikuotu Cylio-Nilseno būdu. Rinkinyje: ne mažiau nei 1 vnt. Auramino-Rodamino tirpalo ne mažesnėje nei 500 ml pakuotėje, ne mažiau nei 3 vnt. blankinančio tirpalo ne mažesnėje nei 500 ml pakuotėje, ne mažiau nei 2 vnt. kalio permanganato tirpalas ne mažesnėje nei 500 ml pakuotėje.</t>
  </si>
  <si>
    <t xml:space="preserve">Hidrolitinio stiklo, nedūžtantys mėgintuvėliai, lygiu dugnu. Ilgis - 160 mm, kaklelio diametras - ne mažiau nei 16 mm. Kamščiai polipropileniniai, su tarpine. Išorinis kamščio diametras lygus mėgintuvėlio diametrui. </t>
  </si>
  <si>
    <t xml:space="preserve">Zymo Research, ZR DNA Sequencing Clean-up Kit™, kat. Nr. D4050  </t>
  </si>
  <si>
    <t>Metabion, http://www.metabion.com/products/dna_prices.php</t>
  </si>
  <si>
    <t>Zymo Research/Nippon Genetics, cat. Nr. AG01; http://www.nippongenetics.eu/dnarna-electrophoresis/agarose-tablets-and-agarose/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</si>
</sst>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L_t_-;\-* #,##0.00\ _L_t_-;_-* &quot;-&quot;??\ _L_t_-;_-@_-"/>
    <numFmt numFmtId="165" formatCode="#,##0.00\ &quot;Lt&quot;"/>
    <numFmt numFmtId="166" formatCode="#,##0.00\ _L_t"/>
    <numFmt numFmtId="167" formatCode="0.000"/>
  </numFmts>
  <fonts count="39">
    <font>
      <sz val="10"/>
      <name val="Arial"/>
      <family val="2"/>
      <charset val="186"/>
    </font>
    <font>
      <sz val="11"/>
      <color theme="1"/>
      <name val="Calibri"/>
      <family val="2"/>
      <charset val="186"/>
      <scheme val="minor"/>
    </font>
    <font>
      <sz val="11"/>
      <color theme="1"/>
      <name val="Calibri"/>
      <family val="2"/>
      <charset val="186"/>
      <scheme val="minor"/>
    </font>
    <font>
      <sz val="10"/>
      <name val="Cambria"/>
      <family val="1"/>
      <charset val="186"/>
    </font>
    <font>
      <u/>
      <sz val="10"/>
      <color theme="10"/>
      <name val="Arial"/>
      <family val="2"/>
      <charset val="186"/>
    </font>
    <font>
      <sz val="10"/>
      <color rgb="FF6AA84F"/>
      <name val="Arial"/>
      <family val="2"/>
      <charset val="186"/>
    </font>
    <font>
      <sz val="10"/>
      <name val="Cambria"/>
      <family val="1"/>
      <charset val="186"/>
      <scheme val="major"/>
    </font>
    <font>
      <sz val="10"/>
      <color rgb="FFFF0000"/>
      <name val="Arial"/>
      <family val="2"/>
      <charset val="186"/>
    </font>
    <font>
      <sz val="11"/>
      <color indexed="8"/>
      <name val="Calibri"/>
      <family val="2"/>
      <charset val="186"/>
    </font>
    <font>
      <sz val="10"/>
      <name val="Times New Roman"/>
      <family val="1"/>
      <charset val="186"/>
    </font>
    <font>
      <sz val="10"/>
      <name val="Times New Roman"/>
      <family val="1"/>
    </font>
    <font>
      <i/>
      <sz val="10"/>
      <name val="Times New Roman"/>
      <family val="1"/>
      <charset val="186"/>
    </font>
    <font>
      <b/>
      <sz val="10"/>
      <name val="Times New Roman"/>
      <family val="1"/>
      <charset val="186"/>
    </font>
    <font>
      <sz val="10"/>
      <color rgb="FF000000"/>
      <name val="Times New Roman"/>
      <family val="1"/>
      <charset val="186"/>
    </font>
    <font>
      <sz val="10"/>
      <color theme="1"/>
      <name val="Times New Roman"/>
      <family val="1"/>
      <charset val="186"/>
    </font>
    <font>
      <vertAlign val="superscript"/>
      <sz val="10"/>
      <name val="Times New Roman"/>
      <family val="1"/>
      <charset val="186"/>
    </font>
    <font>
      <vertAlign val="subscript"/>
      <sz val="10"/>
      <name val="Times New Roman"/>
      <family val="1"/>
      <charset val="186"/>
    </font>
    <font>
      <sz val="10"/>
      <color indexed="8"/>
      <name val="Times New Roman"/>
      <family val="1"/>
      <charset val="186"/>
    </font>
    <font>
      <b/>
      <u/>
      <sz val="10"/>
      <name val="Times New Roman"/>
      <family val="1"/>
      <charset val="186"/>
    </font>
    <font>
      <sz val="10"/>
      <name val="Calibri"/>
      <family val="2"/>
      <charset val="186"/>
    </font>
    <font>
      <sz val="10"/>
      <name val="Arial"/>
      <family val="2"/>
      <charset val="186"/>
    </font>
    <font>
      <sz val="10"/>
      <name val="Arial"/>
      <family val="2"/>
    </font>
    <font>
      <b/>
      <sz val="10"/>
      <name val="Times New Roman"/>
      <family val="1"/>
    </font>
    <font>
      <b/>
      <sz val="10"/>
      <color theme="1"/>
      <name val="Times New Roman"/>
      <family val="1"/>
    </font>
    <font>
      <vertAlign val="subscript"/>
      <sz val="10"/>
      <name val="Times New Roman"/>
      <family val="1"/>
    </font>
    <font>
      <sz val="10"/>
      <color theme="1"/>
      <name val="Times New Roman"/>
      <family val="1"/>
    </font>
    <font>
      <b/>
      <sz val="10"/>
      <color indexed="8"/>
      <name val="Times New Roman"/>
      <family val="1"/>
      <charset val="186"/>
    </font>
    <font>
      <sz val="10"/>
      <color indexed="8"/>
      <name val="Calibri"/>
      <family val="2"/>
      <charset val="186"/>
    </font>
    <font>
      <sz val="10"/>
      <color rgb="FFFF0000"/>
      <name val="Times New Roman"/>
      <family val="1"/>
      <charset val="186"/>
    </font>
    <font>
      <b/>
      <sz val="10"/>
      <color theme="1"/>
      <name val="Times New Roman"/>
      <family val="1"/>
      <charset val="186"/>
    </font>
    <font>
      <sz val="10"/>
      <color indexed="8"/>
      <name val="Times New Roman"/>
      <family val="1"/>
    </font>
    <font>
      <i/>
      <sz val="10"/>
      <name val="Times New Roman"/>
      <family val="1"/>
    </font>
    <font>
      <sz val="12"/>
      <name val="Times New Roman"/>
      <family val="1"/>
    </font>
    <font>
      <b/>
      <i/>
      <sz val="10"/>
      <name val="Times New Roman"/>
      <family val="1"/>
      <charset val="186"/>
    </font>
    <font>
      <sz val="8"/>
      <name val="Times New Roman"/>
      <family val="1"/>
      <charset val="186"/>
    </font>
    <font>
      <b/>
      <sz val="8"/>
      <name val="Times New Roman"/>
      <family val="1"/>
      <charset val="186"/>
    </font>
    <font>
      <b/>
      <i/>
      <sz val="10"/>
      <color indexed="8"/>
      <name val="Times New Roman"/>
      <family val="1"/>
      <charset val="186"/>
    </font>
    <font>
      <sz val="9"/>
      <name val="Times New Roman"/>
      <family val="1"/>
      <charset val="186"/>
    </font>
    <font>
      <sz val="10"/>
      <name val="Times Newt Roman"/>
      <charset val="186"/>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indexed="13"/>
        <bgColor indexed="64"/>
      </patternFill>
    </fill>
    <fill>
      <patternFill patternType="solid">
        <fgColor indexed="9"/>
        <bgColor indexed="64"/>
      </patternFill>
    </fill>
    <fill>
      <patternFill patternType="solid">
        <fgColor rgb="FFFFFF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s>
  <cellStyleXfs count="10">
    <xf numFmtId="0" fontId="0" fillId="0" borderId="0"/>
    <xf numFmtId="0" fontId="4" fillId="0" borderId="0" applyNumberFormat="0" applyFill="0" applyBorder="0" applyAlignment="0" applyProtection="0"/>
    <xf numFmtId="0" fontId="8" fillId="0" borderId="0"/>
    <xf numFmtId="0" fontId="2" fillId="0" borderId="0"/>
    <xf numFmtId="0" fontId="21" fillId="0" borderId="0"/>
    <xf numFmtId="0" fontId="21" fillId="0" borderId="0"/>
    <xf numFmtId="0" fontId="20" fillId="0" borderId="0"/>
    <xf numFmtId="9" fontId="20" fillId="0" borderId="0" applyFont="0" applyFill="0" applyBorder="0" applyAlignment="0" applyProtection="0"/>
    <xf numFmtId="0" fontId="20" fillId="0" borderId="0"/>
    <xf numFmtId="164" fontId="20" fillId="0" borderId="0" applyFont="0" applyFill="0" applyBorder="0" applyAlignment="0" applyProtection="0"/>
  </cellStyleXfs>
  <cellXfs count="538">
    <xf numFmtId="0" fontId="0" fillId="0" borderId="0" xfId="0"/>
    <xf numFmtId="0" fontId="6" fillId="0" borderId="0" xfId="0" applyFont="1" applyBorder="1"/>
    <xf numFmtId="0" fontId="6" fillId="0" borderId="0" xfId="0" applyFont="1"/>
    <xf numFmtId="0" fontId="6" fillId="0" borderId="0" xfId="0" applyFont="1" applyAlignment="1">
      <alignment horizontal="center" vertical="center"/>
    </xf>
    <xf numFmtId="0" fontId="6" fillId="0" borderId="0" xfId="0" applyFont="1" applyFill="1"/>
    <xf numFmtId="0" fontId="10" fillId="0" borderId="1" xfId="0" applyFont="1" applyFill="1" applyBorder="1" applyAlignment="1">
      <alignment vertical="center" wrapText="1"/>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0" fontId="9" fillId="0" borderId="1" xfId="2" applyFont="1" applyFill="1" applyBorder="1" applyAlignment="1">
      <alignment vertical="center" wrapText="1"/>
    </xf>
    <xf numFmtId="0" fontId="9" fillId="0" borderId="1" xfId="2" applyFont="1" applyFill="1" applyBorder="1" applyAlignment="1">
      <alignment horizontal="center" vertical="center" wrapText="1"/>
    </xf>
    <xf numFmtId="0" fontId="0" fillId="0" borderId="0" xfId="0" applyAlignment="1">
      <alignment vertical="top"/>
    </xf>
    <xf numFmtId="0" fontId="9" fillId="0" borderId="1" xfId="0" applyFont="1" applyFill="1" applyBorder="1" applyAlignment="1">
      <alignment horizontal="center" vertical="center"/>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xf>
    <xf numFmtId="0" fontId="9" fillId="0" borderId="1" xfId="0" applyFont="1" applyFill="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9" fillId="0" borderId="1" xfId="0" applyFont="1" applyBorder="1" applyAlignment="1">
      <alignment horizontal="left" vertical="top" wrapText="1"/>
    </xf>
    <xf numFmtId="17" fontId="9"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xf>
    <xf numFmtId="0" fontId="9" fillId="0" borderId="1" xfId="0" applyFont="1" applyFill="1" applyBorder="1" applyAlignment="1">
      <alignment vertical="top"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vertical="top" wrapText="1"/>
    </xf>
    <xf numFmtId="0" fontId="12" fillId="2" borderId="1" xfId="0" applyFont="1" applyFill="1" applyBorder="1" applyAlignment="1">
      <alignment horizontal="center" vertical="center"/>
    </xf>
    <xf numFmtId="0" fontId="9" fillId="0" borderId="1" xfId="2" applyFont="1" applyBorder="1" applyAlignment="1">
      <alignment horizontal="left" vertical="top" wrapText="1"/>
    </xf>
    <xf numFmtId="0" fontId="17" fillId="2" borderId="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9" fillId="0" borderId="1" xfId="0" applyFont="1" applyBorder="1" applyAlignment="1">
      <alignment vertical="top" wrapText="1"/>
    </xf>
    <xf numFmtId="0" fontId="9" fillId="0" borderId="1" xfId="0" applyFont="1" applyBorder="1" applyAlignment="1">
      <alignment wrapText="1"/>
    </xf>
    <xf numFmtId="0" fontId="0" fillId="0" borderId="0" xfId="0" applyFill="1"/>
    <xf numFmtId="0" fontId="9" fillId="0" borderId="2" xfId="0" applyFont="1" applyBorder="1" applyAlignment="1">
      <alignment horizontal="center" vertical="center"/>
    </xf>
    <xf numFmtId="49" fontId="3" fillId="0" borderId="5" xfId="0" applyNumberFormat="1" applyFont="1" applyFill="1" applyBorder="1" applyAlignment="1">
      <alignment horizontal="center" vertical="center" wrapText="1"/>
    </xf>
    <xf numFmtId="0" fontId="9" fillId="0" borderId="6" xfId="3" applyFont="1" applyFill="1" applyBorder="1" applyAlignment="1">
      <alignment horizontal="left" vertical="center" wrapText="1"/>
    </xf>
    <xf numFmtId="0" fontId="9" fillId="0" borderId="6" xfId="3" applyFont="1" applyFill="1" applyBorder="1" applyAlignment="1">
      <alignment horizontal="center" vertical="center" wrapText="1"/>
    </xf>
    <xf numFmtId="0" fontId="0" fillId="0" borderId="0" xfId="0" applyFont="1" applyAlignment="1">
      <alignment wrapText="1"/>
    </xf>
    <xf numFmtId="0" fontId="9" fillId="0" borderId="2" xfId="3" applyFont="1" applyFill="1" applyBorder="1" applyAlignment="1">
      <alignment horizontal="center" vertical="center" wrapText="1"/>
    </xf>
    <xf numFmtId="0" fontId="13" fillId="0" borderId="1" xfId="0" applyFont="1" applyBorder="1" applyAlignment="1">
      <alignment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left" wrapText="1"/>
    </xf>
    <xf numFmtId="0" fontId="0" fillId="2" borderId="0" xfId="0" applyFill="1"/>
    <xf numFmtId="0" fontId="12" fillId="0" borderId="1" xfId="0" applyFont="1" applyBorder="1" applyAlignment="1">
      <alignment horizontal="center" vertical="top" wrapText="1"/>
    </xf>
    <xf numFmtId="0" fontId="13" fillId="0" borderId="1" xfId="0" applyFont="1" applyBorder="1" applyAlignment="1">
      <alignment vertical="top" wrapText="1"/>
    </xf>
    <xf numFmtId="0" fontId="9" fillId="0" borderId="1" xfId="1" applyFont="1" applyFill="1" applyBorder="1" applyAlignment="1">
      <alignment vertical="top" wrapText="1"/>
    </xf>
    <xf numFmtId="0" fontId="9" fillId="0" borderId="6" xfId="3" applyFont="1" applyFill="1" applyBorder="1" applyAlignment="1">
      <alignment horizontal="left" vertical="top" wrapText="1"/>
    </xf>
    <xf numFmtId="0" fontId="9" fillId="0" borderId="2" xfId="3" applyFont="1" applyFill="1" applyBorder="1" applyAlignment="1">
      <alignment horizontal="left" vertical="top" wrapText="1"/>
    </xf>
    <xf numFmtId="0" fontId="9" fillId="0" borderId="1" xfId="0" applyFont="1" applyFill="1" applyBorder="1" applyAlignment="1">
      <alignment horizontal="left" vertical="top" wrapText="1"/>
    </xf>
    <xf numFmtId="0" fontId="14" fillId="0" borderId="1" xfId="0" applyFont="1" applyFill="1" applyBorder="1" applyAlignment="1">
      <alignment vertical="top" wrapText="1"/>
    </xf>
    <xf numFmtId="0" fontId="9" fillId="2" borderId="1" xfId="0" applyFont="1" applyFill="1" applyBorder="1" applyAlignment="1">
      <alignment horizontal="left" vertical="top" wrapText="1"/>
    </xf>
    <xf numFmtId="0" fontId="10" fillId="0" borderId="1" xfId="0" applyFont="1" applyFill="1" applyBorder="1" applyAlignment="1">
      <alignment vertical="top" wrapText="1"/>
    </xf>
    <xf numFmtId="0" fontId="9" fillId="0" borderId="1" xfId="2" applyFont="1" applyFill="1" applyBorder="1" applyAlignment="1">
      <alignment vertical="top" wrapText="1"/>
    </xf>
    <xf numFmtId="0" fontId="9" fillId="0" borderId="1" xfId="0" applyNumberFormat="1" applyFont="1" applyFill="1" applyBorder="1" applyAlignment="1">
      <alignment vertical="top"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top" wrapText="1"/>
    </xf>
    <xf numFmtId="0" fontId="13"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0" borderId="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13" fillId="0" borderId="2" xfId="0" applyFont="1" applyBorder="1" applyAlignment="1">
      <alignment horizontal="center" vertical="center"/>
    </xf>
    <xf numFmtId="0" fontId="9" fillId="2" borderId="2" xfId="0" applyFont="1" applyFill="1" applyBorder="1" applyAlignment="1">
      <alignment horizontal="center" vertical="center"/>
    </xf>
    <xf numFmtId="0" fontId="13" fillId="0" borderId="2" xfId="0" applyFont="1" applyFill="1" applyBorder="1" applyAlignment="1">
      <alignment horizontal="center" vertical="center"/>
    </xf>
    <xf numFmtId="0" fontId="12"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17" fillId="2" borderId="2" xfId="0" applyFont="1" applyFill="1" applyBorder="1" applyAlignment="1">
      <alignment horizontal="center" vertical="center"/>
    </xf>
    <xf numFmtId="0" fontId="9" fillId="0" borderId="2" xfId="2" applyFont="1" applyFill="1" applyBorder="1" applyAlignment="1">
      <alignment horizontal="center" vertical="center"/>
    </xf>
    <xf numFmtId="0" fontId="13" fillId="0" borderId="2" xfId="0" applyFont="1" applyBorder="1" applyAlignment="1">
      <alignment horizontal="center" vertical="center" wrapText="1"/>
    </xf>
    <xf numFmtId="0" fontId="0" fillId="0" borderId="1" xfId="0" applyFont="1" applyBorder="1" applyAlignment="1">
      <alignment wrapText="1"/>
    </xf>
    <xf numFmtId="0" fontId="0" fillId="0" borderId="0" xfId="0" applyAlignment="1">
      <alignment wrapText="1"/>
    </xf>
    <xf numFmtId="0" fontId="0" fillId="0" borderId="1" xfId="0" applyBorder="1" applyAlignment="1">
      <alignment wrapText="1"/>
    </xf>
    <xf numFmtId="0" fontId="6" fillId="0" borderId="1" xfId="0" applyFont="1" applyFill="1" applyBorder="1" applyAlignment="1">
      <alignment wrapText="1"/>
    </xf>
    <xf numFmtId="0" fontId="3" fillId="0" borderId="1" xfId="0" applyFont="1" applyBorder="1" applyAlignment="1">
      <alignment wrapText="1"/>
    </xf>
    <xf numFmtId="0" fontId="5" fillId="0" borderId="1" xfId="0" applyFont="1" applyBorder="1" applyAlignment="1">
      <alignment wrapText="1"/>
    </xf>
    <xf numFmtId="0" fontId="0" fillId="0" borderId="1" xfId="0" applyFont="1" applyFill="1" applyBorder="1" applyAlignment="1">
      <alignment wrapText="1"/>
    </xf>
    <xf numFmtId="0" fontId="0" fillId="0" borderId="1" xfId="0" applyFill="1" applyBorder="1" applyAlignment="1">
      <alignment wrapText="1"/>
    </xf>
    <xf numFmtId="0" fontId="7" fillId="0" borderId="1" xfId="0" applyFont="1" applyFill="1" applyBorder="1" applyAlignment="1">
      <alignment wrapText="1"/>
    </xf>
    <xf numFmtId="0" fontId="7" fillId="0" borderId="1" xfId="0" applyFont="1" applyBorder="1" applyAlignment="1">
      <alignment wrapText="1"/>
    </xf>
    <xf numFmtId="0" fontId="6" fillId="0" borderId="1" xfId="0" applyFont="1" applyBorder="1" applyAlignment="1">
      <alignment wrapText="1"/>
    </xf>
    <xf numFmtId="0" fontId="6"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Border="1" applyAlignment="1">
      <alignment vertical="top" wrapText="1"/>
    </xf>
    <xf numFmtId="0" fontId="0" fillId="2" borderId="1" xfId="0" applyFill="1" applyBorder="1" applyAlignment="1">
      <alignment wrapText="1"/>
    </xf>
    <xf numFmtId="0" fontId="0" fillId="0" borderId="1" xfId="0" applyFill="1" applyBorder="1" applyAlignment="1">
      <alignment vertical="top" wrapText="1"/>
    </xf>
    <xf numFmtId="0" fontId="0" fillId="0" borderId="1" xfId="0" applyBorder="1" applyAlignment="1">
      <alignment vertical="center" wrapText="1"/>
    </xf>
    <xf numFmtId="0" fontId="12" fillId="0" borderId="0" xfId="0" applyFont="1"/>
    <xf numFmtId="0" fontId="12" fillId="0" borderId="2" xfId="0" applyFont="1" applyBorder="1" applyAlignment="1">
      <alignment horizontal="center" vertical="top" wrapText="1"/>
    </xf>
    <xf numFmtId="0" fontId="12" fillId="0" borderId="1" xfId="0" applyFont="1" applyBorder="1" applyAlignment="1">
      <alignment vertical="top" wrapText="1"/>
    </xf>
    <xf numFmtId="0" fontId="9" fillId="0" borderId="4" xfId="0" applyFont="1" applyBorder="1" applyAlignment="1">
      <alignment horizontal="center"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top" wrapText="1"/>
    </xf>
    <xf numFmtId="0" fontId="9" fillId="0" borderId="1" xfId="0" applyFont="1" applyBorder="1"/>
    <xf numFmtId="0" fontId="23" fillId="0" borderId="1" xfId="0" applyFont="1" applyFill="1" applyBorder="1" applyAlignment="1">
      <alignment vertical="top"/>
    </xf>
    <xf numFmtId="0" fontId="10" fillId="0" borderId="1" xfId="4" applyFont="1" applyFill="1" applyBorder="1" applyAlignment="1" applyProtection="1">
      <alignment vertical="top" wrapText="1"/>
      <protection locked="0"/>
    </xf>
    <xf numFmtId="0" fontId="10" fillId="0" borderId="1" xfId="4" applyNumberFormat="1" applyFont="1" applyFill="1" applyBorder="1" applyAlignment="1">
      <alignment vertical="top" wrapText="1"/>
    </xf>
    <xf numFmtId="0" fontId="10" fillId="0" borderId="1" xfId="4" applyFont="1" applyFill="1" applyBorder="1" applyAlignment="1">
      <alignment horizontal="left" vertical="top" wrapText="1"/>
    </xf>
    <xf numFmtId="0" fontId="10" fillId="0" borderId="1" xfId="4" applyFont="1" applyFill="1" applyBorder="1" applyAlignment="1">
      <alignment horizontal="center" vertical="top" wrapText="1"/>
    </xf>
    <xf numFmtId="0" fontId="10" fillId="0" borderId="1" xfId="0" applyFont="1" applyBorder="1" applyAlignment="1">
      <alignment horizontal="center" vertical="top" wrapText="1"/>
    </xf>
    <xf numFmtId="0" fontId="10" fillId="2" borderId="1" xfId="4" applyFont="1" applyFill="1" applyBorder="1" applyAlignment="1">
      <alignment vertical="top" wrapText="1"/>
    </xf>
    <xf numFmtId="0" fontId="10" fillId="0" borderId="1" xfId="4" applyFont="1" applyFill="1" applyBorder="1" applyAlignment="1">
      <alignment vertical="top" wrapText="1"/>
    </xf>
    <xf numFmtId="0" fontId="10" fillId="0" borderId="1" xfId="4" applyNumberFormat="1" applyFont="1" applyFill="1" applyBorder="1" applyAlignment="1">
      <alignment horizontal="left" vertical="top" wrapText="1"/>
    </xf>
    <xf numFmtId="0" fontId="25" fillId="2" borderId="1" xfId="0" applyFont="1" applyFill="1" applyBorder="1" applyAlignment="1">
      <alignment horizontal="left" vertical="top" wrapText="1"/>
    </xf>
    <xf numFmtId="0" fontId="25" fillId="2" borderId="1" xfId="0" applyFont="1" applyFill="1" applyBorder="1" applyAlignment="1">
      <alignment horizontal="center" vertical="top"/>
    </xf>
    <xf numFmtId="0" fontId="10" fillId="2" borderId="1" xfId="4" applyFont="1" applyFill="1" applyBorder="1" applyAlignment="1">
      <alignment horizontal="left" vertical="top" wrapText="1"/>
    </xf>
    <xf numFmtId="0" fontId="10" fillId="2" borderId="1" xfId="4" applyFont="1" applyFill="1" applyBorder="1" applyAlignment="1">
      <alignment horizontal="center" vertical="top" wrapText="1"/>
    </xf>
    <xf numFmtId="0" fontId="25" fillId="0" borderId="1" xfId="0" applyFont="1" applyBorder="1" applyAlignment="1">
      <alignment horizontal="center" vertical="top"/>
    </xf>
    <xf numFmtId="0" fontId="25" fillId="0" borderId="1" xfId="0" applyFont="1" applyFill="1" applyBorder="1" applyAlignment="1">
      <alignment horizontal="center" vertical="top"/>
    </xf>
    <xf numFmtId="0" fontId="25" fillId="0" borderId="1" xfId="0" applyFont="1" applyBorder="1" applyAlignment="1">
      <alignment vertical="top"/>
    </xf>
    <xf numFmtId="0" fontId="25" fillId="0" borderId="1" xfId="0" applyFont="1" applyBorder="1" applyAlignment="1">
      <alignment horizontal="left" vertical="top" wrapText="1"/>
    </xf>
    <xf numFmtId="0" fontId="25" fillId="2" borderId="1" xfId="0" applyFont="1" applyFill="1" applyBorder="1" applyAlignment="1">
      <alignment vertical="top"/>
    </xf>
    <xf numFmtId="0" fontId="25" fillId="0" borderId="1" xfId="0" applyFont="1" applyBorder="1" applyAlignment="1">
      <alignment horizontal="left" wrapText="1"/>
    </xf>
    <xf numFmtId="0" fontId="10" fillId="0" borderId="5" xfId="4" applyFont="1" applyBorder="1" applyAlignment="1">
      <alignment vertical="top"/>
    </xf>
    <xf numFmtId="0" fontId="10" fillId="0" borderId="3" xfId="4" applyFont="1" applyFill="1" applyBorder="1" applyAlignment="1">
      <alignment horizontal="center" vertical="top" wrapText="1"/>
    </xf>
    <xf numFmtId="0" fontId="25" fillId="0" borderId="1" xfId="0" applyFont="1" applyBorder="1" applyAlignment="1">
      <alignment horizontal="left" vertical="top"/>
    </xf>
    <xf numFmtId="0" fontId="17" fillId="0" borderId="3" xfId="0" applyFont="1" applyBorder="1" applyAlignment="1">
      <alignment vertical="top" wrapText="1"/>
    </xf>
    <xf numFmtId="0" fontId="17" fillId="0" borderId="1" xfId="0" applyFont="1" applyBorder="1" applyAlignment="1">
      <alignment vertical="top"/>
    </xf>
    <xf numFmtId="0" fontId="9" fillId="0" borderId="1" xfId="5" applyFont="1" applyBorder="1" applyAlignment="1">
      <alignment vertical="top" wrapText="1"/>
    </xf>
    <xf numFmtId="0" fontId="9" fillId="0" borderId="1" xfId="5" applyFont="1" applyBorder="1" applyAlignment="1">
      <alignment horizontal="left" vertical="top" wrapText="1"/>
    </xf>
    <xf numFmtId="0" fontId="9" fillId="0" borderId="1" xfId="0" applyFont="1" applyBorder="1" applyAlignment="1">
      <alignment horizontal="center" vertical="top" wrapText="1"/>
    </xf>
    <xf numFmtId="0" fontId="9" fillId="0" borderId="1" xfId="0" applyFont="1" applyFill="1" applyBorder="1" applyAlignment="1">
      <alignment horizontal="center" vertical="top" wrapText="1"/>
    </xf>
    <xf numFmtId="0" fontId="17" fillId="0" borderId="1" xfId="0" applyFont="1" applyBorder="1" applyAlignment="1">
      <alignment horizontal="center" vertical="top" wrapText="1"/>
    </xf>
    <xf numFmtId="0" fontId="17" fillId="0" borderId="1" xfId="5" applyFont="1" applyBorder="1" applyAlignment="1">
      <alignment vertical="top" wrapText="1"/>
    </xf>
    <xf numFmtId="0" fontId="9" fillId="0" borderId="1" xfId="0" applyFont="1" applyBorder="1" applyAlignment="1">
      <alignment horizontal="center" vertical="top"/>
    </xf>
    <xf numFmtId="0" fontId="9" fillId="0" borderId="1" xfId="5" applyFont="1" applyBorder="1" applyAlignment="1" applyProtection="1">
      <alignment vertical="top"/>
    </xf>
    <xf numFmtId="0" fontId="9" fillId="0" borderId="0" xfId="0" applyFont="1" applyAlignment="1" applyProtection="1">
      <alignment vertical="top" wrapText="1"/>
      <protection locked="0"/>
    </xf>
    <xf numFmtId="0" fontId="17" fillId="0" borderId="1" xfId="0" applyFont="1" applyBorder="1" applyAlignment="1">
      <alignment horizontal="center" vertical="top"/>
    </xf>
    <xf numFmtId="0" fontId="17" fillId="0" borderId="1" xfId="5" applyFont="1" applyBorder="1" applyAlignment="1">
      <alignment horizontal="left" vertical="top" wrapText="1"/>
    </xf>
    <xf numFmtId="3" fontId="9" fillId="0" borderId="1" xfId="5" applyNumberFormat="1" applyFont="1" applyFill="1" applyBorder="1" applyAlignment="1" applyProtection="1">
      <alignment horizontal="left" vertical="top" wrapText="1"/>
      <protection locked="0"/>
    </xf>
    <xf numFmtId="0" fontId="9" fillId="0" borderId="1" xfId="5" applyFont="1" applyFill="1" applyBorder="1" applyAlignment="1" applyProtection="1">
      <alignment vertical="top"/>
    </xf>
    <xf numFmtId="0" fontId="17" fillId="0" borderId="1" xfId="0" applyFont="1" applyFill="1" applyBorder="1" applyAlignment="1">
      <alignment horizontal="center" vertical="top"/>
    </xf>
    <xf numFmtId="0" fontId="17" fillId="0" borderId="1" xfId="0" applyFont="1" applyFill="1" applyBorder="1" applyAlignment="1">
      <alignment horizontal="center" vertical="top" wrapText="1"/>
    </xf>
    <xf numFmtId="0" fontId="17" fillId="0" borderId="1" xfId="0" applyFont="1" applyFill="1" applyBorder="1" applyAlignment="1">
      <alignment vertical="top"/>
    </xf>
    <xf numFmtId="0" fontId="9" fillId="0" borderId="1" xfId="5" applyFont="1" applyFill="1" applyBorder="1" applyAlignment="1">
      <alignment horizontal="left" vertical="top" wrapText="1"/>
    </xf>
    <xf numFmtId="0" fontId="9" fillId="0" borderId="1" xfId="5" applyFont="1" applyBorder="1" applyAlignment="1">
      <alignment horizontal="center" vertical="top" wrapText="1"/>
    </xf>
    <xf numFmtId="0" fontId="9" fillId="0" borderId="1" xfId="5" applyFont="1" applyBorder="1" applyAlignment="1">
      <alignment horizontal="center" vertical="top"/>
    </xf>
    <xf numFmtId="0" fontId="9" fillId="0" borderId="1" xfId="5" applyFont="1" applyBorder="1" applyAlignment="1" applyProtection="1">
      <alignment vertical="top" wrapText="1"/>
    </xf>
    <xf numFmtId="0" fontId="9" fillId="0" borderId="1" xfId="5" applyFont="1" applyBorder="1" applyAlignment="1" applyProtection="1">
      <alignment horizontal="left" vertical="top" wrapText="1"/>
    </xf>
    <xf numFmtId="0" fontId="9" fillId="0" borderId="1" xfId="5" applyFont="1" applyFill="1" applyBorder="1" applyAlignment="1" applyProtection="1">
      <alignment vertical="top" wrapText="1"/>
    </xf>
    <xf numFmtId="0" fontId="28" fillId="0" borderId="1" xfId="0" applyFont="1" applyBorder="1" applyAlignment="1">
      <alignment vertical="top"/>
    </xf>
    <xf numFmtId="0" fontId="9" fillId="0" borderId="1" xfId="5" applyFont="1" applyBorder="1" applyAlignment="1" applyProtection="1">
      <alignment horizontal="left" vertical="top"/>
    </xf>
    <xf numFmtId="0" fontId="9" fillId="0" borderId="1" xfId="5" applyFont="1" applyBorder="1" applyAlignment="1">
      <alignment vertical="top"/>
    </xf>
    <xf numFmtId="0" fontId="9" fillId="0" borderId="1" xfId="5" applyFont="1" applyFill="1" applyBorder="1" applyAlignment="1">
      <alignment horizontal="center" vertical="top"/>
    </xf>
    <xf numFmtId="0" fontId="9" fillId="0" borderId="1" xfId="0" applyFont="1" applyFill="1" applyBorder="1" applyAlignment="1">
      <alignment horizontal="center" vertical="top"/>
    </xf>
    <xf numFmtId="0" fontId="17" fillId="0" borderId="1" xfId="5" applyFont="1" applyFill="1" applyBorder="1" applyAlignment="1" applyProtection="1">
      <alignment vertical="top" wrapText="1"/>
    </xf>
    <xf numFmtId="0" fontId="9" fillId="0" borderId="5" xfId="5" applyFont="1" applyFill="1" applyBorder="1" applyAlignment="1" applyProtection="1">
      <alignment vertical="top"/>
    </xf>
    <xf numFmtId="0" fontId="9" fillId="0" borderId="5" xfId="5" applyFont="1" applyBorder="1" applyAlignment="1">
      <alignment horizontal="left" vertical="top" wrapText="1"/>
    </xf>
    <xf numFmtId="0" fontId="9" fillId="0" borderId="5" xfId="5" applyFont="1" applyBorder="1" applyAlignment="1">
      <alignment horizontal="center" vertical="top"/>
    </xf>
    <xf numFmtId="0" fontId="17" fillId="0" borderId="5" xfId="0" applyFont="1" applyBorder="1" applyAlignment="1">
      <alignment horizontal="center" vertical="top"/>
    </xf>
    <xf numFmtId="0" fontId="17" fillId="0" borderId="5" xfId="0" applyFont="1" applyBorder="1" applyAlignment="1">
      <alignment vertical="top"/>
    </xf>
    <xf numFmtId="0" fontId="26" fillId="0" borderId="1" xfId="0" applyFont="1" applyBorder="1" applyAlignment="1">
      <alignment vertical="top"/>
    </xf>
    <xf numFmtId="0" fontId="26" fillId="0" borderId="1" xfId="0" applyFont="1" applyBorder="1" applyAlignment="1">
      <alignment horizontal="center" vertical="top" wrapText="1"/>
    </xf>
    <xf numFmtId="0" fontId="26" fillId="0" borderId="1" xfId="0" applyFont="1" applyBorder="1" applyAlignment="1">
      <alignment horizontal="center" vertical="top"/>
    </xf>
    <xf numFmtId="0" fontId="26" fillId="0" borderId="1" xfId="0" applyFont="1" applyBorder="1" applyAlignment="1">
      <alignment vertical="top" wrapText="1"/>
    </xf>
    <xf numFmtId="0" fontId="17" fillId="0" borderId="1" xfId="0" applyFont="1" applyBorder="1" applyAlignment="1">
      <alignment horizontal="left" vertical="top" wrapText="1"/>
    </xf>
    <xf numFmtId="0" fontId="29" fillId="0" borderId="1" xfId="0" applyFont="1" applyFill="1" applyBorder="1" applyAlignment="1">
      <alignment vertical="top" wrapText="1"/>
    </xf>
    <xf numFmtId="0" fontId="9" fillId="0" borderId="1" xfId="0" applyFont="1" applyBorder="1" applyAlignment="1">
      <alignment horizontal="justify" vertical="top" wrapText="1"/>
    </xf>
    <xf numFmtId="0" fontId="9" fillId="0" borderId="1" xfId="6" applyFont="1" applyBorder="1"/>
    <xf numFmtId="0" fontId="9" fillId="0" borderId="1" xfId="6" applyFont="1" applyBorder="1" applyAlignment="1">
      <alignment vertical="top" wrapText="1"/>
    </xf>
    <xf numFmtId="0" fontId="17" fillId="0" borderId="1" xfId="0" applyFont="1" applyBorder="1" applyAlignment="1">
      <alignment vertical="top" wrapText="1"/>
    </xf>
    <xf numFmtId="0" fontId="13" fillId="0" borderId="1" xfId="0" applyFont="1" applyBorder="1" applyAlignment="1">
      <alignment vertical="top"/>
    </xf>
    <xf numFmtId="0" fontId="12" fillId="0" borderId="1" xfId="0" applyFont="1" applyBorder="1" applyAlignment="1">
      <alignment vertical="top"/>
    </xf>
    <xf numFmtId="0" fontId="9" fillId="0" borderId="1" xfId="0" applyFont="1" applyBorder="1" applyAlignment="1">
      <alignment vertical="top"/>
    </xf>
    <xf numFmtId="1" fontId="9" fillId="0" borderId="1" xfId="6" applyNumberFormat="1" applyFont="1" applyBorder="1" applyAlignment="1">
      <alignment horizontal="center" vertical="top"/>
    </xf>
    <xf numFmtId="0" fontId="11" fillId="0" borderId="1" xfId="0" applyFont="1" applyFill="1" applyBorder="1" applyAlignment="1">
      <alignment vertical="top" wrapText="1"/>
    </xf>
    <xf numFmtId="0" fontId="9" fillId="0" borderId="1" xfId="0" applyFont="1" applyBorder="1" applyAlignment="1">
      <alignment horizontal="center"/>
    </xf>
    <xf numFmtId="0" fontId="0" fillId="0" borderId="4" xfId="0" applyBorder="1" applyAlignment="1">
      <alignment vertical="top"/>
    </xf>
    <xf numFmtId="0" fontId="0" fillId="0" borderId="3" xfId="0" applyBorder="1" applyAlignment="1">
      <alignment vertical="top"/>
    </xf>
    <xf numFmtId="0" fontId="0" fillId="0" borderId="1" xfId="0" applyBorder="1" applyAlignment="1">
      <alignment vertical="top"/>
    </xf>
    <xf numFmtId="0" fontId="13" fillId="0" borderId="1" xfId="0" applyFont="1" applyBorder="1" applyAlignment="1">
      <alignment horizontal="left" vertical="top"/>
    </xf>
    <xf numFmtId="0" fontId="9" fillId="0" borderId="3" xfId="0" applyFont="1" applyBorder="1" applyAlignment="1">
      <alignment horizontal="center" vertical="top"/>
    </xf>
    <xf numFmtId="0" fontId="0" fillId="0" borderId="12" xfId="0" applyBorder="1" applyAlignment="1">
      <alignment wrapText="1"/>
    </xf>
    <xf numFmtId="0" fontId="9" fillId="0" borderId="1" xfId="0" applyNumberFormat="1" applyFont="1" applyFill="1" applyBorder="1" applyAlignment="1">
      <alignment horizontal="left" vertical="center" wrapText="1"/>
    </xf>
    <xf numFmtId="0" fontId="9" fillId="0" borderId="3" xfId="5" applyNumberFormat="1"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4" fontId="9" fillId="0" borderId="2" xfId="0" applyNumberFormat="1" applyFont="1" applyFill="1" applyBorder="1" applyAlignment="1">
      <alignment horizontal="center" vertical="center"/>
    </xf>
    <xf numFmtId="4" fontId="9" fillId="0" borderId="1" xfId="0" applyNumberFormat="1" applyFont="1" applyFill="1" applyBorder="1" applyAlignment="1">
      <alignment horizontal="center" vertical="center"/>
    </xf>
    <xf numFmtId="4" fontId="9" fillId="0" borderId="2" xfId="0" applyNumberFormat="1" applyFont="1" applyFill="1" applyBorder="1" applyAlignment="1">
      <alignment horizontal="center" vertical="center" wrapText="1"/>
    </xf>
    <xf numFmtId="0" fontId="9" fillId="0" borderId="3" xfId="5" applyNumberFormat="1" applyFont="1" applyFill="1" applyBorder="1" applyAlignment="1" applyProtection="1">
      <alignment horizontal="left" vertical="center" wrapText="1"/>
      <protection locked="0"/>
    </xf>
    <xf numFmtId="0" fontId="17" fillId="0" borderId="1" xfId="0" applyNumberFormat="1" applyFont="1" applyFill="1" applyBorder="1" applyAlignment="1">
      <alignment horizontal="left" vertical="center" wrapText="1"/>
    </xf>
    <xf numFmtId="0" fontId="10" fillId="0" borderId="1" xfId="2" applyNumberFormat="1" applyFont="1" applyFill="1" applyBorder="1" applyAlignment="1">
      <alignment horizontal="center" vertical="center" wrapText="1"/>
    </xf>
    <xf numFmtId="0" fontId="9" fillId="0" borderId="3" xfId="2" applyNumberFormat="1" applyFont="1" applyFill="1" applyBorder="1" applyAlignment="1">
      <alignment horizontal="center" vertical="center" wrapText="1"/>
    </xf>
    <xf numFmtId="4" fontId="9" fillId="0" borderId="2" xfId="2" applyNumberFormat="1" applyFont="1" applyFill="1" applyBorder="1" applyAlignment="1">
      <alignment horizontal="center" vertical="center"/>
    </xf>
    <xf numFmtId="0" fontId="30" fillId="0" borderId="1" xfId="0" applyNumberFormat="1" applyFont="1" applyFill="1" applyBorder="1" applyAlignment="1">
      <alignment horizontal="center" vertical="center" wrapText="1"/>
    </xf>
    <xf numFmtId="4" fontId="17" fillId="0" borderId="2"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4" fontId="17" fillId="0" borderId="2"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9" fillId="0" borderId="1" xfId="5" applyNumberFormat="1" applyFont="1" applyFill="1" applyBorder="1" applyAlignment="1" applyProtection="1">
      <alignment horizontal="left" vertical="center" wrapText="1"/>
      <protection locked="0"/>
    </xf>
    <xf numFmtId="4" fontId="17" fillId="0" borderId="0" xfId="0" applyNumberFormat="1" applyFont="1" applyFill="1" applyBorder="1" applyAlignment="1">
      <alignment horizontal="center" vertical="center"/>
    </xf>
    <xf numFmtId="0" fontId="9" fillId="0" borderId="2" xfId="2" applyNumberFormat="1" applyFont="1" applyFill="1" applyBorder="1" applyAlignment="1">
      <alignment horizontal="center" vertical="center" wrapText="1"/>
    </xf>
    <xf numFmtId="4" fontId="9" fillId="0" borderId="2" xfId="2" applyNumberFormat="1" applyFont="1" applyFill="1" applyBorder="1" applyAlignment="1">
      <alignment horizontal="center" vertical="center" wrapText="1"/>
    </xf>
    <xf numFmtId="0" fontId="9" fillId="0" borderId="5" xfId="0" applyNumberFormat="1" applyFont="1" applyFill="1" applyBorder="1" applyAlignment="1">
      <alignment horizontal="left" vertical="center" wrapText="1"/>
    </xf>
    <xf numFmtId="0" fontId="9" fillId="0" borderId="11" xfId="5" applyNumberFormat="1" applyFont="1" applyFill="1" applyBorder="1" applyAlignment="1" applyProtection="1">
      <alignment horizontal="left" vertical="center" wrapText="1"/>
      <protection locked="0"/>
    </xf>
    <xf numFmtId="0" fontId="9" fillId="0" borderId="6"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9" fillId="0" borderId="10" xfId="0" applyNumberFormat="1" applyFont="1" applyFill="1" applyBorder="1" applyAlignment="1">
      <alignment horizontal="left" vertical="center" wrapText="1"/>
    </xf>
    <xf numFmtId="0" fontId="9" fillId="0" borderId="13" xfId="5" applyNumberFormat="1" applyFont="1" applyFill="1" applyBorder="1" applyAlignment="1" applyProtection="1">
      <alignment horizontal="left" vertical="center" wrapText="1"/>
      <protection locked="0"/>
    </xf>
    <xf numFmtId="0" fontId="9" fillId="0" borderId="7" xfId="0" applyNumberFormat="1" applyFont="1" applyFill="1" applyBorder="1" applyAlignment="1">
      <alignment horizontal="center" vertical="center" wrapText="1"/>
    </xf>
    <xf numFmtId="0" fontId="10" fillId="0" borderId="10" xfId="0" applyNumberFormat="1" applyFont="1" applyFill="1" applyBorder="1" applyAlignment="1">
      <alignment horizontal="center" vertical="center" wrapText="1"/>
    </xf>
    <xf numFmtId="0" fontId="26" fillId="0" borderId="1" xfId="0" applyFont="1" applyFill="1" applyBorder="1" applyAlignment="1">
      <alignment vertical="top" wrapText="1"/>
    </xf>
    <xf numFmtId="4" fontId="17" fillId="0" borderId="1" xfId="0" applyNumberFormat="1" applyFont="1" applyFill="1" applyBorder="1" applyAlignment="1">
      <alignment horizontal="center" vertical="center"/>
    </xf>
    <xf numFmtId="0" fontId="9" fillId="0" borderId="1" xfId="6" applyFont="1" applyBorder="1" applyAlignment="1">
      <alignment horizontal="left"/>
    </xf>
    <xf numFmtId="49" fontId="9" fillId="0" borderId="1" xfId="6" applyNumberFormat="1" applyFont="1" applyBorder="1" applyAlignment="1">
      <alignment horizontal="left" vertical="top" wrapText="1"/>
    </xf>
    <xf numFmtId="0" fontId="20" fillId="0" borderId="1" xfId="0" applyFont="1" applyBorder="1" applyAlignment="1">
      <alignment vertical="top"/>
    </xf>
    <xf numFmtId="0" fontId="0" fillId="0" borderId="1" xfId="0" applyBorder="1" applyAlignment="1">
      <alignment vertical="top"/>
    </xf>
    <xf numFmtId="0" fontId="10" fillId="0" borderId="1" xfId="4" applyFont="1" applyFill="1" applyBorder="1" applyAlignment="1">
      <alignment horizontal="left" vertical="top" wrapText="1"/>
    </xf>
    <xf numFmtId="0" fontId="0" fillId="0" borderId="1" xfId="0" applyBorder="1" applyAlignment="1">
      <alignment horizontal="center" vertical="top" wrapText="1"/>
    </xf>
    <xf numFmtId="0" fontId="17" fillId="2" borderId="1" xfId="0" applyFont="1" applyFill="1" applyBorder="1" applyAlignment="1">
      <alignment horizontal="center" vertical="top"/>
    </xf>
    <xf numFmtId="0" fontId="17" fillId="2" borderId="1" xfId="0" applyFont="1" applyFill="1" applyBorder="1" applyAlignment="1">
      <alignment vertical="top"/>
    </xf>
    <xf numFmtId="0" fontId="17" fillId="2" borderId="1" xfId="0" applyFont="1" applyFill="1" applyBorder="1" applyAlignment="1">
      <alignment horizontal="left" vertical="top" wrapText="1"/>
    </xf>
    <xf numFmtId="0" fontId="9" fillId="0" borderId="3" xfId="0" applyFont="1" applyBorder="1" applyAlignment="1">
      <alignment horizontal="left" vertical="top" wrapText="1"/>
    </xf>
    <xf numFmtId="0" fontId="17" fillId="0" borderId="1" xfId="0" applyFont="1" applyBorder="1" applyAlignment="1">
      <alignment wrapText="1"/>
    </xf>
    <xf numFmtId="0" fontId="17" fillId="0" borderId="3" xfId="0" applyFont="1" applyFill="1" applyBorder="1" applyAlignment="1">
      <alignment horizontal="left" vertical="top" wrapText="1"/>
    </xf>
    <xf numFmtId="0" fontId="17" fillId="0" borderId="1" xfId="0" applyFont="1" applyFill="1" applyBorder="1" applyAlignment="1">
      <alignment horizontal="left" vertical="top" wrapText="1"/>
    </xf>
    <xf numFmtId="165" fontId="17" fillId="0" borderId="1" xfId="0" applyNumberFormat="1" applyFont="1" applyFill="1" applyBorder="1" applyAlignment="1">
      <alignment horizontal="center" vertical="top"/>
    </xf>
    <xf numFmtId="165" fontId="9" fillId="0" borderId="1" xfId="0" applyNumberFormat="1" applyFont="1" applyFill="1" applyBorder="1" applyAlignment="1">
      <alignment horizontal="center" vertical="top"/>
    </xf>
    <xf numFmtId="165" fontId="9" fillId="0" borderId="1" xfId="0" applyNumberFormat="1" applyFont="1" applyBorder="1" applyAlignment="1">
      <alignment horizontal="center" vertical="top"/>
    </xf>
    <xf numFmtId="9" fontId="9" fillId="0" borderId="1" xfId="0" applyNumberFormat="1" applyFont="1" applyFill="1" applyBorder="1" applyAlignment="1">
      <alignment horizontal="center" vertical="top" wrapText="1"/>
    </xf>
    <xf numFmtId="0" fontId="17" fillId="0" borderId="1" xfId="0" applyFont="1" applyFill="1" applyBorder="1" applyAlignment="1">
      <alignment vertical="top" wrapText="1"/>
    </xf>
    <xf numFmtId="9" fontId="9" fillId="0" borderId="1" xfId="7" applyFont="1" applyFill="1" applyBorder="1" applyAlignment="1">
      <alignment horizontal="center" vertical="top"/>
    </xf>
    <xf numFmtId="0" fontId="12" fillId="0" borderId="1" xfId="0" applyFont="1" applyBorder="1" applyAlignment="1">
      <alignment horizontal="left" vertical="top" wrapText="1"/>
    </xf>
    <xf numFmtId="9" fontId="9" fillId="0" borderId="1" xfId="0" applyNumberFormat="1" applyFont="1" applyBorder="1" applyAlignment="1">
      <alignment horizontal="center" vertical="top"/>
    </xf>
    <xf numFmtId="0" fontId="12" fillId="0" borderId="1" xfId="0" applyFont="1" applyFill="1" applyBorder="1" applyAlignment="1">
      <alignment horizontal="left" vertical="top" wrapText="1"/>
    </xf>
    <xf numFmtId="0" fontId="9" fillId="0" borderId="1" xfId="0" applyFont="1" applyBorder="1" applyAlignment="1">
      <alignment horizontal="left" vertical="top"/>
    </xf>
    <xf numFmtId="0" fontId="0" fillId="0" borderId="1" xfId="0" applyBorder="1"/>
    <xf numFmtId="0" fontId="12" fillId="0" borderId="1" xfId="0" applyFont="1" applyBorder="1" applyAlignment="1">
      <alignment horizontal="left" vertical="top"/>
    </xf>
    <xf numFmtId="9" fontId="9" fillId="0" borderId="1" xfId="0" applyNumberFormat="1" applyFont="1" applyBorder="1" applyAlignment="1">
      <alignment horizontal="center" vertical="top" wrapText="1"/>
    </xf>
    <xf numFmtId="165" fontId="9" fillId="0" borderId="1" xfId="0" applyNumberFormat="1" applyFont="1" applyBorder="1" applyAlignment="1">
      <alignment horizontal="center" vertical="top" wrapText="1"/>
    </xf>
    <xf numFmtId="0" fontId="0" fillId="0" borderId="1" xfId="0" applyBorder="1" applyAlignment="1">
      <alignment horizontal="center" vertical="top"/>
    </xf>
    <xf numFmtId="166" fontId="9" fillId="0" borderId="1" xfId="0" applyNumberFormat="1" applyFont="1" applyBorder="1" applyAlignment="1">
      <alignment horizontal="center" vertical="top" wrapText="1"/>
    </xf>
    <xf numFmtId="166" fontId="0" fillId="0" borderId="1" xfId="0" applyNumberFormat="1" applyBorder="1"/>
    <xf numFmtId="166" fontId="9" fillId="0" borderId="1" xfId="0" applyNumberFormat="1" applyFont="1" applyBorder="1" applyAlignment="1">
      <alignment horizontal="center" vertical="top"/>
    </xf>
    <xf numFmtId="0" fontId="30" fillId="0" borderId="1" xfId="0" applyFont="1" applyBorder="1" applyAlignment="1">
      <alignment vertical="top" wrapText="1"/>
    </xf>
    <xf numFmtId="0" fontId="10" fillId="0" borderId="1" xfId="6" applyFont="1" applyFill="1" applyBorder="1" applyAlignment="1">
      <alignment vertical="top" wrapText="1"/>
    </xf>
    <xf numFmtId="0" fontId="32" fillId="0" borderId="1" xfId="6" applyFont="1" applyFill="1" applyBorder="1" applyAlignment="1">
      <alignment horizontal="left" vertical="top" wrapText="1" shrinkToFit="1"/>
    </xf>
    <xf numFmtId="0" fontId="9" fillId="0" borderId="1" xfId="6" applyFont="1" applyFill="1" applyBorder="1" applyAlignment="1">
      <alignment horizontal="center" vertical="top" wrapText="1"/>
    </xf>
    <xf numFmtId="0" fontId="9" fillId="0" borderId="1" xfId="8" applyFont="1" applyFill="1" applyBorder="1" applyAlignment="1">
      <alignment horizontal="left" vertical="top" wrapText="1"/>
    </xf>
    <xf numFmtId="0" fontId="10" fillId="0" borderId="1" xfId="6" applyFont="1" applyFill="1" applyBorder="1" applyAlignment="1">
      <alignment horizontal="left" vertical="top" wrapText="1"/>
    </xf>
    <xf numFmtId="0" fontId="12" fillId="0" borderId="1" xfId="2" applyFont="1" applyFill="1" applyBorder="1" applyAlignment="1">
      <alignment horizontal="left" vertical="top" wrapText="1"/>
    </xf>
    <xf numFmtId="0" fontId="9" fillId="0" borderId="1" xfId="0" applyFont="1" applyFill="1" applyBorder="1" applyAlignment="1">
      <alignment horizontal="left" vertical="top" wrapText="1" indent="1"/>
    </xf>
    <xf numFmtId="0" fontId="12" fillId="0" borderId="1" xfId="0" applyFont="1" applyFill="1" applyBorder="1" applyAlignment="1">
      <alignment vertical="top" wrapText="1"/>
    </xf>
    <xf numFmtId="0" fontId="12" fillId="0" borderId="2" xfId="0" applyFont="1" applyFill="1" applyBorder="1" applyAlignment="1">
      <alignment vertical="top" wrapText="1"/>
    </xf>
    <xf numFmtId="0" fontId="0" fillId="0" borderId="4" xfId="0" applyBorder="1" applyAlignment="1"/>
    <xf numFmtId="0" fontId="0" fillId="0" borderId="3" xfId="0" applyBorder="1" applyAlignment="1"/>
    <xf numFmtId="0" fontId="0" fillId="0" borderId="1" xfId="0" applyBorder="1" applyAlignment="1"/>
    <xf numFmtId="0" fontId="9" fillId="0" borderId="1" xfId="0" applyFont="1" applyFill="1" applyBorder="1" applyAlignment="1">
      <alignment vertical="top"/>
    </xf>
    <xf numFmtId="0" fontId="12" fillId="0" borderId="1" xfId="0" applyFont="1" applyFill="1" applyBorder="1" applyAlignment="1">
      <alignment horizontal="center" vertical="top"/>
    </xf>
    <xf numFmtId="0" fontId="9" fillId="0" borderId="1" xfId="0" applyFont="1" applyFill="1" applyBorder="1" applyAlignment="1">
      <alignment horizontal="left" vertical="top"/>
    </xf>
    <xf numFmtId="0" fontId="9" fillId="0" borderId="3" xfId="0" applyFont="1" applyFill="1" applyBorder="1" applyAlignment="1">
      <alignment horizontal="center" vertical="top"/>
    </xf>
    <xf numFmtId="0" fontId="34" fillId="0" borderId="1" xfId="0" applyFont="1" applyFill="1" applyBorder="1" applyAlignment="1">
      <alignment horizontal="center" vertical="top"/>
    </xf>
    <xf numFmtId="0" fontId="34" fillId="6" borderId="1" xfId="0" applyFont="1" applyFill="1" applyBorder="1" applyAlignment="1">
      <alignment horizontal="center" vertical="top" wrapText="1"/>
    </xf>
    <xf numFmtId="0" fontId="9" fillId="6" borderId="1" xfId="0" applyFont="1" applyFill="1" applyBorder="1" applyAlignment="1">
      <alignment horizontal="center" vertical="top" wrapText="1"/>
    </xf>
    <xf numFmtId="0" fontId="34" fillId="6" borderId="1" xfId="0" applyFont="1" applyFill="1" applyBorder="1" applyAlignment="1">
      <alignment horizontal="left" vertical="top" wrapText="1"/>
    </xf>
    <xf numFmtId="0" fontId="9" fillId="6" borderId="1" xfId="0" applyFont="1" applyFill="1" applyBorder="1" applyAlignment="1">
      <alignment vertical="top" wrapText="1"/>
    </xf>
    <xf numFmtId="0" fontId="34" fillId="0" borderId="1" xfId="0" applyFont="1" applyBorder="1" applyAlignment="1">
      <alignment horizontal="center" vertical="top"/>
    </xf>
    <xf numFmtId="0" fontId="26" fillId="0" borderId="2" xfId="0" applyFont="1" applyBorder="1" applyAlignment="1">
      <alignment horizontal="left"/>
    </xf>
    <xf numFmtId="0" fontId="26" fillId="0" borderId="4" xfId="0" applyFont="1" applyBorder="1" applyAlignment="1">
      <alignment horizontal="left"/>
    </xf>
    <xf numFmtId="0" fontId="26" fillId="0" borderId="1" xfId="0" applyFont="1" applyBorder="1" applyAlignment="1">
      <alignment horizontal="left"/>
    </xf>
    <xf numFmtId="0" fontId="17" fillId="0" borderId="2" xfId="0" applyFont="1" applyBorder="1" applyAlignment="1">
      <alignment horizontal="left"/>
    </xf>
    <xf numFmtId="0" fontId="17" fillId="0" borderId="4" xfId="0" applyFont="1" applyBorder="1" applyAlignment="1">
      <alignment horizontal="left"/>
    </xf>
    <xf numFmtId="0" fontId="9" fillId="0" borderId="1" xfId="2" applyFont="1" applyBorder="1" applyAlignment="1">
      <alignment vertical="top" wrapText="1"/>
    </xf>
    <xf numFmtId="0" fontId="9" fillId="0" borderId="1" xfId="2" applyFont="1" applyFill="1" applyBorder="1" applyAlignment="1">
      <alignment horizontal="left" vertical="top" wrapText="1"/>
    </xf>
    <xf numFmtId="0" fontId="9" fillId="0" borderId="1" xfId="2" applyFont="1" applyFill="1" applyBorder="1" applyAlignment="1">
      <alignment horizontal="center" vertical="top"/>
    </xf>
    <xf numFmtId="0" fontId="34" fillId="0" borderId="1" xfId="2" applyFont="1" applyFill="1" applyBorder="1" applyAlignment="1">
      <alignment horizontal="center" vertical="top"/>
    </xf>
    <xf numFmtId="0" fontId="9" fillId="0" borderId="1" xfId="2" applyFont="1" applyFill="1" applyBorder="1" applyAlignment="1">
      <alignment horizontal="center" vertical="top" wrapText="1"/>
    </xf>
    <xf numFmtId="0" fontId="11" fillId="6" borderId="1" xfId="2" applyFont="1" applyFill="1" applyBorder="1" applyAlignment="1">
      <alignment vertical="top" wrapText="1"/>
    </xf>
    <xf numFmtId="0" fontId="9" fillId="6" borderId="1" xfId="2" applyFont="1" applyFill="1" applyBorder="1" applyAlignment="1">
      <alignment vertical="top" wrapText="1"/>
    </xf>
    <xf numFmtId="0" fontId="34" fillId="0" borderId="1" xfId="2" applyFont="1" applyFill="1" applyBorder="1" applyAlignment="1">
      <alignment horizontal="center" vertical="top" wrapText="1"/>
    </xf>
    <xf numFmtId="0" fontId="12" fillId="6" borderId="1" xfId="0" applyFont="1" applyFill="1" applyBorder="1" applyAlignment="1">
      <alignment horizontal="left" vertical="top" wrapText="1"/>
    </xf>
    <xf numFmtId="0" fontId="9" fillId="6" borderId="1" xfId="0" applyFont="1" applyFill="1" applyBorder="1" applyAlignment="1">
      <alignment horizontal="left" vertical="top" wrapText="1"/>
    </xf>
    <xf numFmtId="49" fontId="9" fillId="6" borderId="1" xfId="0" applyNumberFormat="1" applyFont="1" applyFill="1" applyBorder="1" applyAlignment="1">
      <alignment horizontal="left" vertical="top" wrapText="1"/>
    </xf>
    <xf numFmtId="16" fontId="9" fillId="6" borderId="1" xfId="0" applyNumberFormat="1" applyFont="1" applyFill="1" applyBorder="1" applyAlignment="1">
      <alignment horizontal="left" vertical="top" wrapText="1"/>
    </xf>
    <xf numFmtId="0" fontId="12" fillId="6" borderId="1" xfId="0" applyFont="1" applyFill="1" applyBorder="1" applyAlignment="1">
      <alignment vertical="top" wrapText="1"/>
    </xf>
    <xf numFmtId="0" fontId="34" fillId="6" borderId="2" xfId="0" applyFont="1" applyFill="1" applyBorder="1" applyAlignment="1">
      <alignment horizontal="center" vertical="top" wrapText="1"/>
    </xf>
    <xf numFmtId="0" fontId="9" fillId="2" borderId="1" xfId="0" applyFont="1" applyFill="1" applyBorder="1" applyAlignment="1">
      <alignment horizontal="center" vertical="top" wrapText="1"/>
    </xf>
    <xf numFmtId="0" fontId="10" fillId="0" borderId="9" xfId="4" applyFont="1" applyBorder="1" applyAlignment="1">
      <alignment horizontal="center" vertical="top"/>
    </xf>
    <xf numFmtId="0" fontId="10" fillId="0" borderId="10" xfId="4" applyFont="1" applyBorder="1" applyAlignment="1">
      <alignment horizontal="center" vertical="top"/>
    </xf>
    <xf numFmtId="0" fontId="10" fillId="0" borderId="1" xfId="4" applyFont="1" applyBorder="1" applyAlignment="1">
      <alignment vertical="top"/>
    </xf>
    <xf numFmtId="0" fontId="9" fillId="0" borderId="1" xfId="0" applyFont="1" applyBorder="1"/>
    <xf numFmtId="0" fontId="12" fillId="0" borderId="1" xfId="0" applyFont="1" applyFill="1" applyBorder="1" applyAlignment="1">
      <alignment wrapText="1"/>
    </xf>
    <xf numFmtId="0" fontId="9" fillId="0" borderId="1" xfId="0" applyFont="1" applyFill="1" applyBorder="1" applyAlignment="1">
      <alignment horizontal="center"/>
    </xf>
    <xf numFmtId="0" fontId="34" fillId="0" borderId="10" xfId="0" applyFont="1" applyBorder="1" applyAlignment="1">
      <alignment horizontal="center"/>
    </xf>
    <xf numFmtId="0" fontId="9" fillId="0" borderId="1" xfId="0" applyFont="1" applyFill="1" applyBorder="1" applyAlignment="1">
      <alignment horizontal="center" wrapText="1"/>
    </xf>
    <xf numFmtId="0" fontId="34" fillId="0" borderId="1" xfId="0" applyFont="1" applyBorder="1" applyAlignment="1">
      <alignment horizontal="center"/>
    </xf>
    <xf numFmtId="0" fontId="12" fillId="0" borderId="17" xfId="0" applyFont="1" applyFill="1" applyBorder="1" applyAlignment="1">
      <alignment wrapText="1"/>
    </xf>
    <xf numFmtId="0" fontId="9" fillId="0" borderId="16" xfId="0" applyFont="1" applyFill="1" applyBorder="1" applyAlignment="1">
      <alignment horizontal="center"/>
    </xf>
    <xf numFmtId="0" fontId="9" fillId="0" borderId="17" xfId="0" applyFont="1" applyFill="1" applyBorder="1" applyAlignment="1">
      <alignment horizontal="center" vertical="top"/>
    </xf>
    <xf numFmtId="0" fontId="17" fillId="0" borderId="1" xfId="0" applyFont="1" applyFill="1" applyBorder="1" applyAlignment="1">
      <alignment horizontal="center"/>
    </xf>
    <xf numFmtId="0" fontId="17" fillId="0" borderId="9" xfId="0" applyFont="1" applyFill="1" applyBorder="1" applyAlignment="1">
      <alignment horizontal="center"/>
    </xf>
    <xf numFmtId="0" fontId="17" fillId="0" borderId="18" xfId="0" applyFont="1" applyFill="1" applyBorder="1" applyAlignment="1">
      <alignment wrapText="1"/>
    </xf>
    <xf numFmtId="0" fontId="17" fillId="0" borderId="19" xfId="0" applyFont="1" applyFill="1" applyBorder="1" applyAlignment="1">
      <alignment horizontal="left"/>
    </xf>
    <xf numFmtId="0" fontId="17" fillId="0" borderId="19" xfId="0" applyFont="1" applyFill="1" applyBorder="1" applyAlignment="1">
      <alignment horizontal="center"/>
    </xf>
    <xf numFmtId="0" fontId="17" fillId="0" borderId="20" xfId="0" applyFont="1" applyFill="1" applyBorder="1" applyAlignment="1">
      <alignment horizontal="center" vertical="top"/>
    </xf>
    <xf numFmtId="0" fontId="17" fillId="0" borderId="10" xfId="0" applyFont="1" applyFill="1" applyBorder="1" applyAlignment="1">
      <alignment horizontal="center"/>
    </xf>
    <xf numFmtId="0" fontId="17" fillId="0" borderId="21" xfId="0" applyFont="1" applyFill="1" applyBorder="1" applyAlignment="1">
      <alignment wrapText="1"/>
    </xf>
    <xf numFmtId="0" fontId="17" fillId="0" borderId="22" xfId="0" applyFont="1" applyFill="1" applyBorder="1" applyAlignment="1">
      <alignment horizontal="left"/>
    </xf>
    <xf numFmtId="0" fontId="17" fillId="0" borderId="22" xfId="0" applyFont="1" applyFill="1" applyBorder="1" applyAlignment="1">
      <alignment horizontal="center"/>
    </xf>
    <xf numFmtId="0" fontId="17" fillId="0" borderId="23" xfId="0" applyFont="1" applyFill="1" applyBorder="1" applyAlignment="1">
      <alignment horizontal="center" vertical="top"/>
    </xf>
    <xf numFmtId="0" fontId="17" fillId="0" borderId="1" xfId="0" applyFont="1" applyFill="1" applyBorder="1" applyAlignment="1">
      <alignment wrapText="1"/>
    </xf>
    <xf numFmtId="0" fontId="17" fillId="0" borderId="8" xfId="0" applyFont="1" applyFill="1" applyBorder="1" applyAlignment="1">
      <alignment horizontal="center" vertical="top"/>
    </xf>
    <xf numFmtId="0" fontId="12" fillId="0" borderId="1" xfId="0" applyFont="1" applyFill="1" applyBorder="1" applyAlignment="1">
      <alignment horizontal="center" wrapText="1"/>
    </xf>
    <xf numFmtId="0" fontId="9" fillId="0" borderId="13" xfId="0" applyFont="1" applyBorder="1" applyAlignment="1">
      <alignment wrapText="1"/>
    </xf>
    <xf numFmtId="0" fontId="9" fillId="0" borderId="8" xfId="0" applyFont="1" applyBorder="1" applyAlignment="1">
      <alignment horizontal="left" vertical="top" wrapText="1"/>
    </xf>
    <xf numFmtId="0" fontId="9" fillId="0" borderId="13" xfId="0" applyFont="1" applyFill="1" applyBorder="1" applyAlignment="1">
      <alignment horizontal="center" vertical="top"/>
    </xf>
    <xf numFmtId="0" fontId="9" fillId="0" borderId="3" xfId="0" applyFont="1" applyBorder="1" applyAlignment="1">
      <alignment wrapText="1"/>
    </xf>
    <xf numFmtId="0" fontId="9" fillId="0" borderId="25" xfId="0" applyFont="1" applyBorder="1"/>
    <xf numFmtId="0" fontId="9" fillId="0" borderId="25" xfId="0" applyFont="1" applyBorder="1" applyAlignment="1">
      <alignment horizontal="left" vertical="top" wrapText="1"/>
    </xf>
    <xf numFmtId="0" fontId="9" fillId="0" borderId="26" xfId="0" applyFont="1" applyFill="1" applyBorder="1" applyAlignment="1">
      <alignment horizontal="center" wrapText="1"/>
    </xf>
    <xf numFmtId="0" fontId="9" fillId="0" borderId="26" xfId="0" applyFont="1" applyFill="1" applyBorder="1" applyAlignment="1">
      <alignment horizontal="center" vertical="top"/>
    </xf>
    <xf numFmtId="0" fontId="26" fillId="0" borderId="1" xfId="0" applyFont="1" applyFill="1" applyBorder="1" applyAlignment="1">
      <alignment wrapText="1"/>
    </xf>
    <xf numFmtId="0" fontId="14" fillId="0" borderId="1" xfId="0" applyFont="1" applyFill="1" applyBorder="1" applyAlignment="1">
      <alignment horizontal="center"/>
    </xf>
    <xf numFmtId="0" fontId="14" fillId="0" borderId="2" xfId="0" applyFont="1" applyFill="1" applyBorder="1" applyAlignment="1">
      <alignment horizontal="center" vertical="top"/>
    </xf>
    <xf numFmtId="0" fontId="35" fillId="0" borderId="2" xfId="0" applyFont="1" applyFill="1" applyBorder="1" applyAlignment="1">
      <alignment horizontal="center"/>
    </xf>
    <xf numFmtId="0" fontId="34" fillId="0" borderId="2" xfId="0" applyFont="1" applyFill="1" applyBorder="1" applyAlignment="1">
      <alignment horizontal="center"/>
    </xf>
    <xf numFmtId="0" fontId="34" fillId="0" borderId="7" xfId="0" applyFont="1" applyFill="1" applyBorder="1" applyAlignment="1">
      <alignment horizontal="center"/>
    </xf>
    <xf numFmtId="0" fontId="34" fillId="0" borderId="28" xfId="0" applyFont="1" applyFill="1" applyBorder="1" applyAlignment="1">
      <alignment horizontal="center"/>
    </xf>
    <xf numFmtId="0" fontId="34" fillId="0" borderId="2" xfId="0" applyFont="1" applyBorder="1" applyAlignment="1">
      <alignment horizontal="center"/>
    </xf>
    <xf numFmtId="0" fontId="0" fillId="0" borderId="0" xfId="0" applyBorder="1" applyAlignment="1">
      <alignment wrapText="1"/>
    </xf>
    <xf numFmtId="0" fontId="9" fillId="0" borderId="0" xfId="0" applyFont="1" applyBorder="1" applyAlignment="1">
      <alignment wrapText="1"/>
    </xf>
    <xf numFmtId="0" fontId="10" fillId="0" borderId="1" xfId="4" applyFont="1" applyBorder="1" applyAlignment="1">
      <alignment vertical="top" wrapText="1"/>
    </xf>
    <xf numFmtId="0" fontId="0" fillId="0" borderId="5" xfId="0" applyFont="1" applyBorder="1" applyAlignment="1">
      <alignment vertical="top"/>
    </xf>
    <xf numFmtId="0" fontId="0" fillId="0" borderId="10" xfId="0" applyFont="1" applyBorder="1" applyAlignment="1">
      <alignment vertical="top"/>
    </xf>
    <xf numFmtId="49" fontId="17" fillId="0" borderId="1" xfId="0" applyNumberFormat="1" applyFont="1" applyBorder="1" applyAlignment="1">
      <alignment vertical="top"/>
    </xf>
    <xf numFmtId="49" fontId="17" fillId="0" borderId="1" xfId="0" applyNumberFormat="1" applyFont="1" applyFill="1" applyBorder="1" applyAlignment="1">
      <alignment vertical="top"/>
    </xf>
    <xf numFmtId="0" fontId="1" fillId="0" borderId="1" xfId="0" applyFont="1" applyBorder="1" applyAlignment="1">
      <alignment vertical="top"/>
    </xf>
    <xf numFmtId="0" fontId="1" fillId="0" borderId="5" xfId="0" applyFont="1" applyBorder="1" applyAlignment="1">
      <alignment vertical="top"/>
    </xf>
    <xf numFmtId="0" fontId="1" fillId="0" borderId="10" xfId="0" applyFont="1" applyBorder="1" applyAlignment="1">
      <alignment vertical="top"/>
    </xf>
    <xf numFmtId="0" fontId="0" fillId="0" borderId="1" xfId="0" applyFont="1" applyBorder="1" applyAlignment="1">
      <alignment vertical="top"/>
    </xf>
    <xf numFmtId="0" fontId="1" fillId="0" borderId="9" xfId="0" applyFont="1" applyBorder="1" applyAlignment="1">
      <alignment vertical="top"/>
    </xf>
    <xf numFmtId="0" fontId="9" fillId="0" borderId="1" xfId="5" applyNumberFormat="1" applyFont="1" applyFill="1" applyBorder="1" applyAlignment="1">
      <alignment horizontal="left" vertical="top" wrapText="1"/>
    </xf>
    <xf numFmtId="0" fontId="17" fillId="0" borderId="0" xfId="0" applyNumberFormat="1" applyFont="1" applyFill="1" applyBorder="1" applyAlignment="1">
      <alignment horizontal="left" vertical="top" wrapText="1"/>
    </xf>
    <xf numFmtId="0" fontId="17" fillId="0" borderId="0" xfId="0" applyNumberFormat="1" applyFont="1" applyFill="1" applyAlignment="1">
      <alignment horizontal="left"/>
    </xf>
    <xf numFmtId="0" fontId="17" fillId="0" borderId="0" xfId="0" applyNumberFormat="1" applyFont="1" applyAlignment="1">
      <alignment horizontal="left"/>
    </xf>
    <xf numFmtId="0" fontId="17" fillId="0" borderId="1" xfId="0" applyNumberFormat="1" applyFont="1" applyBorder="1" applyAlignment="1">
      <alignment horizontal="left"/>
    </xf>
    <xf numFmtId="0" fontId="9" fillId="0" borderId="5" xfId="0" applyFont="1" applyBorder="1" applyAlignment="1">
      <alignment vertical="top" wrapText="1"/>
    </xf>
    <xf numFmtId="0" fontId="0" fillId="0" borderId="9" xfId="0" applyFont="1" applyBorder="1" applyAlignment="1">
      <alignment horizontal="left" vertical="top"/>
    </xf>
    <xf numFmtId="0" fontId="0" fillId="0" borderId="10" xfId="0" applyFont="1" applyBorder="1" applyAlignment="1">
      <alignment horizontal="left" vertical="top"/>
    </xf>
    <xf numFmtId="0" fontId="0" fillId="0" borderId="9" xfId="0" applyFont="1" applyBorder="1" applyAlignment="1"/>
    <xf numFmtId="0" fontId="9" fillId="0" borderId="5" xfId="0" applyFont="1" applyBorder="1" applyAlignment="1">
      <alignment horizontal="left" vertical="top"/>
    </xf>
    <xf numFmtId="0" fontId="0" fillId="0" borderId="1" xfId="0" applyFont="1" applyBorder="1" applyAlignment="1">
      <alignment horizontal="left" vertical="top"/>
    </xf>
    <xf numFmtId="0" fontId="9" fillId="0" borderId="1" xfId="0" applyNumberFormat="1" applyFont="1" applyFill="1" applyBorder="1" applyAlignment="1">
      <alignment horizontal="center"/>
    </xf>
    <xf numFmtId="0" fontId="9" fillId="0" borderId="16" xfId="0" applyNumberFormat="1" applyFont="1" applyFill="1" applyBorder="1" applyAlignment="1">
      <alignment horizontal="center"/>
    </xf>
    <xf numFmtId="49" fontId="9" fillId="0" borderId="1" xfId="0" applyNumberFormat="1" applyFont="1" applyFill="1" applyBorder="1" applyAlignment="1">
      <alignment horizontal="center"/>
    </xf>
    <xf numFmtId="0" fontId="9" fillId="0" borderId="9" xfId="0" applyFont="1" applyFill="1" applyBorder="1" applyAlignment="1">
      <alignment horizontal="center"/>
    </xf>
    <xf numFmtId="49" fontId="9"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vertical="top" wrapText="1"/>
    </xf>
    <xf numFmtId="0" fontId="9" fillId="0" borderId="26" xfId="5" applyFont="1" applyFill="1" applyBorder="1" applyAlignment="1" applyProtection="1">
      <alignment vertical="top"/>
    </xf>
    <xf numFmtId="0" fontId="9" fillId="0" borderId="26" xfId="5" applyFont="1" applyBorder="1" applyAlignment="1">
      <alignment horizontal="left" vertical="top" wrapText="1"/>
    </xf>
    <xf numFmtId="0" fontId="9" fillId="0" borderId="26" xfId="5" applyFont="1" applyBorder="1" applyAlignment="1">
      <alignment horizontal="center" vertical="top"/>
    </xf>
    <xf numFmtId="0" fontId="17" fillId="0" borderId="26" xfId="0" applyFont="1" applyBorder="1" applyAlignment="1">
      <alignment horizontal="center" vertical="top"/>
    </xf>
    <xf numFmtId="0" fontId="9" fillId="2" borderId="1"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13" xfId="0" applyFont="1" applyFill="1" applyBorder="1" applyAlignment="1">
      <alignment horizontal="left" vertical="top" wrapText="1"/>
    </xf>
    <xf numFmtId="0" fontId="9" fillId="7" borderId="1" xfId="0" applyFont="1" applyFill="1" applyBorder="1" applyAlignment="1">
      <alignment vertical="center" wrapText="1"/>
    </xf>
    <xf numFmtId="9" fontId="9" fillId="2" borderId="1" xfId="0" applyNumberFormat="1" applyFont="1" applyFill="1" applyBorder="1" applyAlignment="1">
      <alignment horizontal="center" vertical="top"/>
    </xf>
    <xf numFmtId="165" fontId="9" fillId="2" borderId="1" xfId="0" applyNumberFormat="1" applyFont="1" applyFill="1" applyBorder="1" applyAlignment="1">
      <alignment horizontal="center" vertical="top"/>
    </xf>
    <xf numFmtId="0" fontId="0" fillId="2" borderId="1" xfId="0" applyFill="1" applyBorder="1"/>
    <xf numFmtId="0" fontId="17" fillId="0" borderId="14" xfId="0" applyFont="1" applyFill="1" applyBorder="1" applyAlignment="1">
      <alignment horizontal="center" vertical="center"/>
    </xf>
    <xf numFmtId="0" fontId="17" fillId="0" borderId="15" xfId="0" applyFont="1" applyFill="1" applyBorder="1" applyAlignment="1">
      <alignment horizontal="center" vertical="top"/>
    </xf>
    <xf numFmtId="0" fontId="0" fillId="0" borderId="1" xfId="0" applyFill="1" applyBorder="1" applyAlignment="1">
      <alignment vertical="center" wrapText="1"/>
    </xf>
    <xf numFmtId="0" fontId="17" fillId="0" borderId="1" xfId="0" applyFont="1" applyFill="1" applyBorder="1" applyAlignment="1">
      <alignment horizontal="center" vertical="center"/>
    </xf>
    <xf numFmtId="0" fontId="17" fillId="0" borderId="1" xfId="0" applyFont="1" applyFill="1" applyBorder="1" applyAlignment="1">
      <alignment vertical="center" wrapText="1"/>
    </xf>
    <xf numFmtId="0" fontId="14" fillId="0" borderId="1" xfId="0" applyFont="1" applyBorder="1" applyAlignment="1">
      <alignment horizontal="center" vertical="center"/>
    </xf>
    <xf numFmtId="0" fontId="9" fillId="2" borderId="14" xfId="2" applyFont="1" applyFill="1" applyBorder="1" applyAlignment="1">
      <alignment vertical="top" wrapText="1"/>
    </xf>
    <xf numFmtId="0" fontId="9" fillId="2" borderId="14" xfId="2" applyFont="1" applyFill="1" applyBorder="1" applyAlignment="1">
      <alignment horizontal="left" vertical="top" wrapText="1"/>
    </xf>
    <xf numFmtId="0" fontId="17" fillId="2" borderId="1" xfId="0" applyFont="1" applyFill="1" applyBorder="1" applyAlignment="1">
      <alignment horizontal="center" vertical="center"/>
    </xf>
    <xf numFmtId="0" fontId="0" fillId="2" borderId="1" xfId="0" applyFill="1" applyBorder="1" applyAlignment="1">
      <alignment vertical="center" wrapText="1"/>
    </xf>
    <xf numFmtId="0" fontId="0" fillId="0" borderId="26" xfId="0" applyBorder="1" applyAlignment="1">
      <alignment wrapText="1"/>
    </xf>
    <xf numFmtId="0" fontId="0" fillId="0" borderId="25" xfId="0" applyBorder="1" applyAlignment="1">
      <alignment wrapText="1"/>
    </xf>
    <xf numFmtId="0" fontId="0" fillId="0" borderId="1" xfId="0" applyFill="1" applyBorder="1" applyAlignment="1"/>
    <xf numFmtId="0" fontId="9" fillId="0" borderId="26" xfId="0" applyFont="1" applyFill="1" applyBorder="1" applyAlignment="1">
      <alignment horizontal="left" vertical="center" wrapText="1"/>
    </xf>
    <xf numFmtId="0" fontId="9" fillId="0" borderId="26" xfId="0" applyFont="1" applyFill="1" applyBorder="1" applyAlignment="1">
      <alignment horizontal="center" vertical="center" wrapText="1"/>
    </xf>
    <xf numFmtId="0" fontId="9" fillId="0" borderId="10" xfId="0" applyFont="1" applyFill="1" applyBorder="1" applyAlignment="1">
      <alignment horizontal="left" vertical="top" wrapText="1"/>
    </xf>
    <xf numFmtId="0" fontId="9" fillId="0" borderId="10" xfId="0" applyFont="1" applyFill="1" applyBorder="1" applyAlignment="1">
      <alignment horizontal="center" vertical="top" wrapText="1"/>
    </xf>
    <xf numFmtId="0" fontId="37" fillId="0" borderId="0" xfId="0" applyFont="1" applyBorder="1" applyAlignment="1">
      <alignment horizontal="right" wrapText="1"/>
    </xf>
    <xf numFmtId="0" fontId="1" fillId="0" borderId="1" xfId="0" applyFont="1" applyBorder="1" applyAlignment="1">
      <alignment vertical="top"/>
    </xf>
    <xf numFmtId="164" fontId="9" fillId="0" borderId="1" xfId="9" applyFont="1" applyFill="1" applyBorder="1" applyAlignment="1">
      <alignment vertical="top" wrapText="1"/>
    </xf>
    <xf numFmtId="0" fontId="9" fillId="0" borderId="8" xfId="0" applyFont="1" applyFill="1" applyBorder="1" applyAlignment="1">
      <alignment horizontal="left" vertical="center" wrapText="1"/>
    </xf>
    <xf numFmtId="0" fontId="9" fillId="0" borderId="1" xfId="0" applyFont="1" applyFill="1" applyBorder="1" applyAlignment="1">
      <alignment horizontal="left"/>
    </xf>
    <xf numFmtId="0" fontId="9" fillId="2" borderId="8" xfId="0" applyFont="1" applyFill="1" applyBorder="1" applyAlignment="1">
      <alignment horizontal="left" vertical="top" wrapText="1"/>
    </xf>
    <xf numFmtId="0" fontId="9" fillId="0" borderId="2" xfId="0" applyFont="1" applyFill="1" applyBorder="1" applyAlignment="1">
      <alignment horizontal="center" vertical="top" wrapText="1"/>
    </xf>
    <xf numFmtId="0" fontId="0" fillId="0" borderId="0" xfId="0" applyBorder="1"/>
    <xf numFmtId="0" fontId="9" fillId="0" borderId="1" xfId="2" applyNumberFormat="1" applyFont="1" applyFill="1" applyBorder="1" applyAlignment="1">
      <alignment horizontal="center" vertical="center" wrapText="1"/>
    </xf>
    <xf numFmtId="4" fontId="9" fillId="0" borderId="1" xfId="2" applyNumberFormat="1" applyFont="1" applyFill="1" applyBorder="1" applyAlignment="1">
      <alignment horizontal="center" vertical="center" wrapText="1"/>
    </xf>
    <xf numFmtId="0" fontId="17" fillId="0" borderId="26" xfId="0" applyNumberFormat="1" applyFont="1" applyFill="1" applyBorder="1" applyAlignment="1">
      <alignment horizontal="left" vertical="top" wrapText="1"/>
    </xf>
    <xf numFmtId="0" fontId="17" fillId="0" borderId="9" xfId="0" applyNumberFormat="1" applyFont="1" applyFill="1" applyBorder="1" applyAlignment="1">
      <alignment horizontal="left"/>
    </xf>
    <xf numFmtId="0" fontId="17" fillId="0" borderId="9" xfId="0" applyNumberFormat="1" applyFont="1" applyBorder="1" applyAlignment="1">
      <alignment horizontal="left"/>
    </xf>
    <xf numFmtId="0" fontId="17" fillId="0" borderId="10" xfId="0" applyNumberFormat="1" applyFont="1" applyBorder="1" applyAlignment="1">
      <alignment horizontal="left"/>
    </xf>
    <xf numFmtId="0" fontId="17" fillId="0" borderId="26" xfId="0" applyNumberFormat="1" applyFont="1" applyBorder="1" applyAlignment="1">
      <alignment horizontal="left"/>
    </xf>
    <xf numFmtId="0" fontId="9" fillId="2" borderId="1" xfId="0" applyFont="1" applyFill="1" applyBorder="1" applyAlignment="1">
      <alignment horizontal="left" vertical="top"/>
    </xf>
    <xf numFmtId="0" fontId="12" fillId="2" borderId="1" xfId="0" applyFont="1" applyFill="1" applyBorder="1" applyAlignment="1">
      <alignment vertical="top" wrapText="1"/>
    </xf>
    <xf numFmtId="0" fontId="10" fillId="2" borderId="1" xfId="0" applyFont="1" applyFill="1" applyBorder="1" applyAlignment="1">
      <alignment horizontal="left" vertical="top" wrapText="1"/>
    </xf>
    <xf numFmtId="0" fontId="9" fillId="2" borderId="1" xfId="0" applyFont="1" applyFill="1" applyBorder="1" applyAlignment="1">
      <alignment horizontal="center" vertical="top"/>
    </xf>
    <xf numFmtId="0" fontId="17" fillId="0" borderId="26" xfId="0" applyFont="1" applyFill="1" applyBorder="1" applyAlignment="1">
      <alignment horizontal="center"/>
    </xf>
    <xf numFmtId="0" fontId="9" fillId="0" borderId="26" xfId="0" applyFont="1" applyFill="1" applyBorder="1" applyAlignment="1">
      <alignment horizontal="center"/>
    </xf>
    <xf numFmtId="0" fontId="9" fillId="0" borderId="26"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wrapText="1"/>
    </xf>
    <xf numFmtId="0" fontId="10" fillId="0" borderId="1" xfId="0" applyFont="1" applyBorder="1" applyAlignment="1">
      <alignment horizontal="center" vertical="center" wrapText="1"/>
    </xf>
    <xf numFmtId="2" fontId="10" fillId="0" borderId="1" xfId="0" applyNumberFormat="1" applyFont="1" applyBorder="1" applyAlignment="1">
      <alignment horizontal="center" wrapText="1"/>
    </xf>
    <xf numFmtId="0" fontId="10" fillId="0" borderId="1" xfId="0" applyFont="1" applyBorder="1" applyAlignment="1">
      <alignment vertical="center" wrapText="1"/>
    </xf>
    <xf numFmtId="2" fontId="38"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167" fontId="38" fillId="0" borderId="1" xfId="0" applyNumberFormat="1" applyFont="1" applyBorder="1" applyAlignment="1">
      <alignment horizontal="center" vertical="center" wrapText="1"/>
    </xf>
    <xf numFmtId="167" fontId="10" fillId="0" borderId="1" xfId="0" applyNumberFormat="1" applyFont="1" applyBorder="1" applyAlignment="1">
      <alignment horizontal="center" vertical="center" wrapText="1"/>
    </xf>
    <xf numFmtId="2" fontId="0" fillId="0" borderId="0" xfId="0" applyNumberFormat="1"/>
    <xf numFmtId="2" fontId="0" fillId="0" borderId="0" xfId="0" applyNumberFormat="1" applyBorder="1" applyAlignment="1">
      <alignment wrapText="1"/>
    </xf>
    <xf numFmtId="2" fontId="0" fillId="0" borderId="0" xfId="0" applyNumberFormat="1" applyBorder="1" applyAlignment="1">
      <alignment horizontal="right" wrapText="1" indent="2"/>
    </xf>
    <xf numFmtId="0" fontId="37" fillId="0" borderId="0" xfId="0" applyFont="1" applyBorder="1" applyAlignment="1">
      <alignment horizontal="right" wrapText="1"/>
    </xf>
    <xf numFmtId="0" fontId="12" fillId="0" borderId="2" xfId="0" applyFont="1" applyFill="1" applyBorder="1" applyAlignment="1">
      <alignment horizontal="left" wrapText="1"/>
    </xf>
    <xf numFmtId="0" fontId="12" fillId="0" borderId="3" xfId="0" applyFont="1" applyFill="1" applyBorder="1" applyAlignment="1">
      <alignment horizontal="left" wrapText="1"/>
    </xf>
    <xf numFmtId="0" fontId="9" fillId="0" borderId="1" xfId="0" applyFont="1" applyFill="1" applyBorder="1" applyAlignment="1">
      <alignment horizontal="left" wrapText="1"/>
    </xf>
    <xf numFmtId="0" fontId="26" fillId="0" borderId="2" xfId="0" applyFont="1" applyFill="1" applyBorder="1" applyAlignment="1">
      <alignment horizontal="left" vertical="top" wrapText="1"/>
    </xf>
    <xf numFmtId="0" fontId="26" fillId="0" borderId="27" xfId="0" applyFont="1" applyFill="1" applyBorder="1" applyAlignment="1">
      <alignment horizontal="left" vertical="top" wrapText="1"/>
    </xf>
    <xf numFmtId="0" fontId="26" fillId="0" borderId="24" xfId="0" applyFont="1" applyFill="1" applyBorder="1" applyAlignment="1">
      <alignment horizontal="left" vertical="top" wrapText="1"/>
    </xf>
    <xf numFmtId="0" fontId="17" fillId="0" borderId="2" xfId="0" applyFont="1" applyFill="1" applyBorder="1" applyAlignment="1">
      <alignment horizontal="left" wrapText="1"/>
    </xf>
    <xf numFmtId="0" fontId="17" fillId="0" borderId="27" xfId="0" applyFont="1" applyFill="1" applyBorder="1" applyAlignment="1">
      <alignment horizontal="left" wrapText="1"/>
    </xf>
    <xf numFmtId="0" fontId="17" fillId="0" borderId="24" xfId="0" applyFont="1" applyFill="1" applyBorder="1" applyAlignment="1">
      <alignment horizontal="left" wrapText="1"/>
    </xf>
    <xf numFmtId="0" fontId="12" fillId="3" borderId="2" xfId="2" applyNumberFormat="1" applyFont="1" applyFill="1" applyBorder="1" applyAlignment="1">
      <alignment horizontal="center" vertical="top" wrapText="1"/>
    </xf>
    <xf numFmtId="0" fontId="12" fillId="3" borderId="4" xfId="2" applyNumberFormat="1" applyFont="1" applyFill="1" applyBorder="1" applyAlignment="1">
      <alignment horizontal="center" vertical="top" wrapText="1"/>
    </xf>
    <xf numFmtId="0" fontId="12" fillId="3" borderId="3" xfId="2" applyNumberFormat="1" applyFont="1" applyFill="1" applyBorder="1" applyAlignment="1">
      <alignment horizontal="center" vertical="top" wrapText="1"/>
    </xf>
    <xf numFmtId="0" fontId="12" fillId="3" borderId="2" xfId="0" applyFont="1" applyFill="1" applyBorder="1" applyAlignment="1">
      <alignment horizontal="center" vertical="top" wrapText="1"/>
    </xf>
    <xf numFmtId="0" fontId="12" fillId="3" borderId="4" xfId="0" applyFont="1" applyFill="1" applyBorder="1" applyAlignment="1">
      <alignment horizontal="center" vertical="top" wrapText="1"/>
    </xf>
    <xf numFmtId="0" fontId="12" fillId="3" borderId="3" xfId="0" applyFont="1" applyFill="1" applyBorder="1" applyAlignment="1">
      <alignment horizontal="center" vertical="top" wrapText="1"/>
    </xf>
    <xf numFmtId="0" fontId="12" fillId="0" borderId="7" xfId="0" applyFont="1" applyFill="1" applyBorder="1" applyAlignment="1">
      <alignment horizontal="center"/>
    </xf>
    <xf numFmtId="0" fontId="12" fillId="0" borderId="8" xfId="0" applyFont="1" applyFill="1" applyBorder="1" applyAlignment="1">
      <alignment horizontal="center"/>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12"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9" fillId="0" borderId="2" xfId="3" applyFont="1" applyFill="1" applyBorder="1" applyAlignment="1">
      <alignment horizontal="left"/>
    </xf>
    <xf numFmtId="0" fontId="9" fillId="0" borderId="4" xfId="3" applyFont="1" applyFill="1" applyBorder="1" applyAlignment="1">
      <alignment horizontal="left"/>
    </xf>
    <xf numFmtId="0" fontId="9" fillId="2" borderId="1" xfId="0" applyFont="1" applyFill="1" applyBorder="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wrapText="1"/>
    </xf>
    <xf numFmtId="0" fontId="22" fillId="3" borderId="1" xfId="4" applyFont="1" applyFill="1" applyBorder="1" applyAlignment="1">
      <alignment horizontal="center" vertical="top" wrapText="1"/>
    </xf>
    <xf numFmtId="0" fontId="10" fillId="0" borderId="1" xfId="4" applyFont="1" applyBorder="1" applyAlignment="1">
      <alignment vertical="top"/>
    </xf>
    <xf numFmtId="0" fontId="22" fillId="0" borderId="1" xfId="4" applyFont="1" applyBorder="1" applyAlignment="1">
      <alignment vertical="top" wrapText="1"/>
    </xf>
    <xf numFmtId="0" fontId="10" fillId="0" borderId="1" xfId="4" applyNumberFormat="1" applyFont="1" applyBorder="1" applyAlignment="1">
      <alignment vertical="top" wrapText="1"/>
    </xf>
    <xf numFmtId="0" fontId="10" fillId="0" borderId="5" xfId="4" applyFont="1" applyBorder="1" applyAlignment="1">
      <alignment horizontal="center" vertical="top"/>
    </xf>
    <xf numFmtId="0" fontId="10" fillId="0" borderId="9" xfId="4" applyFont="1" applyBorder="1" applyAlignment="1">
      <alignment horizontal="center" vertical="top"/>
    </xf>
    <xf numFmtId="0" fontId="10" fillId="0" borderId="10" xfId="4" applyFont="1" applyBorder="1" applyAlignment="1">
      <alignment horizontal="center" vertical="top"/>
    </xf>
    <xf numFmtId="0" fontId="22" fillId="0" borderId="2" xfId="4" applyFont="1" applyFill="1" applyBorder="1" applyAlignment="1">
      <alignment horizontal="left" vertical="center" wrapText="1"/>
    </xf>
    <xf numFmtId="0" fontId="22" fillId="0" borderId="4" xfId="4" applyFont="1" applyFill="1" applyBorder="1" applyAlignment="1">
      <alignment horizontal="left" vertical="center" wrapText="1"/>
    </xf>
    <xf numFmtId="0" fontId="22" fillId="0" borderId="3" xfId="4" applyFont="1" applyFill="1" applyBorder="1" applyAlignment="1">
      <alignment horizontal="left" vertical="center" wrapText="1"/>
    </xf>
    <xf numFmtId="0" fontId="25" fillId="0" borderId="1" xfId="0" applyFont="1" applyBorder="1" applyAlignment="1">
      <alignment horizontal="left" wrapText="1"/>
    </xf>
    <xf numFmtId="0" fontId="10" fillId="0" borderId="1" xfId="4" applyNumberFormat="1" applyFont="1" applyFill="1" applyBorder="1" applyAlignment="1">
      <alignment horizontal="left" vertical="top" wrapText="1"/>
    </xf>
    <xf numFmtId="0" fontId="22" fillId="0" borderId="1" xfId="4" applyFont="1" applyFill="1" applyBorder="1" applyAlignment="1">
      <alignment horizontal="left" vertical="top" wrapText="1"/>
    </xf>
    <xf numFmtId="0" fontId="10" fillId="0" borderId="1" xfId="4" applyFont="1" applyFill="1" applyBorder="1" applyAlignment="1">
      <alignment horizontal="left" vertical="top" wrapText="1"/>
    </xf>
    <xf numFmtId="0" fontId="17" fillId="0" borderId="1" xfId="0" applyNumberFormat="1" applyFont="1" applyBorder="1" applyAlignment="1">
      <alignment horizontal="center" vertical="top" wrapText="1"/>
    </xf>
    <xf numFmtId="0" fontId="0" fillId="0" borderId="1" xfId="0" applyFont="1" applyBorder="1" applyAlignment="1">
      <alignment horizontal="center" vertical="top" wrapText="1"/>
    </xf>
    <xf numFmtId="0" fontId="0" fillId="0" borderId="1" xfId="0" applyFont="1" applyBorder="1" applyAlignment="1">
      <alignment vertical="top"/>
    </xf>
    <xf numFmtId="0" fontId="26" fillId="0" borderId="2" xfId="0" applyFont="1" applyBorder="1" applyAlignment="1">
      <alignment horizontal="justify" vertical="top" wrapText="1"/>
    </xf>
    <xf numFmtId="0" fontId="17" fillId="0" borderId="4" xfId="0" applyFont="1" applyBorder="1" applyAlignment="1">
      <alignment vertical="top" wrapText="1"/>
    </xf>
    <xf numFmtId="0" fontId="17" fillId="0" borderId="3" xfId="0" applyFont="1" applyBorder="1" applyAlignment="1">
      <alignment vertical="top" wrapText="1"/>
    </xf>
    <xf numFmtId="0" fontId="12" fillId="0" borderId="2" xfId="0" applyFont="1" applyBorder="1" applyAlignment="1">
      <alignment horizontal="left" vertical="top" wrapText="1"/>
    </xf>
    <xf numFmtId="0" fontId="12" fillId="0" borderId="4" xfId="0" applyFont="1" applyBorder="1" applyAlignment="1">
      <alignment horizontal="left" vertical="top" wrapText="1"/>
    </xf>
    <xf numFmtId="0" fontId="12" fillId="0" borderId="3" xfId="0" applyFont="1" applyBorder="1" applyAlignment="1">
      <alignment horizontal="left" vertical="top" wrapText="1"/>
    </xf>
    <xf numFmtId="49" fontId="17" fillId="0" borderId="5" xfId="0" applyNumberFormat="1" applyFont="1" applyBorder="1" applyAlignment="1">
      <alignment vertical="top"/>
    </xf>
    <xf numFmtId="0" fontId="0" fillId="0" borderId="9" xfId="0" applyFont="1" applyBorder="1" applyAlignment="1">
      <alignment vertical="top"/>
    </xf>
    <xf numFmtId="0" fontId="0" fillId="0" borderId="10" xfId="0" applyFont="1" applyBorder="1" applyAlignment="1">
      <alignment vertical="top"/>
    </xf>
    <xf numFmtId="0" fontId="17" fillId="0" borderId="2" xfId="0" applyFont="1" applyBorder="1" applyAlignment="1">
      <alignment horizontal="left" vertical="top" wrapText="1"/>
    </xf>
    <xf numFmtId="0" fontId="17" fillId="0" borderId="4" xfId="0" applyFont="1" applyBorder="1" applyAlignment="1">
      <alignment horizontal="left" vertical="top" wrapText="1"/>
    </xf>
    <xf numFmtId="0" fontId="17" fillId="0" borderId="3" xfId="0" applyFont="1" applyBorder="1" applyAlignment="1">
      <alignment horizontal="left" vertical="top" wrapText="1"/>
    </xf>
    <xf numFmtId="0" fontId="1" fillId="0" borderId="9" xfId="0" applyFont="1" applyBorder="1" applyAlignment="1">
      <alignment vertical="top"/>
    </xf>
    <xf numFmtId="0" fontId="1" fillId="0" borderId="10" xfId="0" applyFont="1" applyBorder="1" applyAlignment="1">
      <alignment vertical="top"/>
    </xf>
    <xf numFmtId="49" fontId="17" fillId="0" borderId="1" xfId="0" applyNumberFormat="1" applyFont="1" applyBorder="1" applyAlignment="1">
      <alignment vertical="top"/>
    </xf>
    <xf numFmtId="0" fontId="1" fillId="0" borderId="1" xfId="0" applyFont="1" applyBorder="1" applyAlignment="1">
      <alignment vertical="top"/>
    </xf>
    <xf numFmtId="0" fontId="26" fillId="0" borderId="2" xfId="0" applyFont="1" applyBorder="1" applyAlignment="1">
      <alignment vertical="top"/>
    </xf>
    <xf numFmtId="0" fontId="0" fillId="0" borderId="4" xfId="0" applyBorder="1" applyAlignment="1">
      <alignment vertical="top"/>
    </xf>
    <xf numFmtId="0" fontId="0" fillId="0" borderId="3" xfId="0" applyBorder="1" applyAlignment="1">
      <alignment vertical="top"/>
    </xf>
    <xf numFmtId="0" fontId="17" fillId="0" borderId="2" xfId="0" applyFont="1" applyBorder="1" applyAlignment="1">
      <alignment vertical="top"/>
    </xf>
    <xf numFmtId="0" fontId="17" fillId="2" borderId="2" xfId="0" applyFont="1" applyFill="1" applyBorder="1" applyAlignment="1">
      <alignment horizontal="left"/>
    </xf>
    <xf numFmtId="0" fontId="17" fillId="2" borderId="4" xfId="0" applyFont="1" applyFill="1" applyBorder="1" applyAlignment="1">
      <alignment horizontal="left"/>
    </xf>
    <xf numFmtId="0" fontId="17" fillId="2" borderId="3" xfId="0" applyFont="1" applyFill="1" applyBorder="1" applyAlignment="1">
      <alignment horizontal="left"/>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0" fontId="26" fillId="0" borderId="2" xfId="0" applyFont="1" applyBorder="1" applyAlignment="1">
      <alignment horizontal="left" vertical="top" wrapText="1"/>
    </xf>
    <xf numFmtId="0" fontId="26" fillId="0" borderId="4" xfId="0" applyFont="1" applyBorder="1" applyAlignment="1">
      <alignment horizontal="left" vertical="top" wrapText="1"/>
    </xf>
    <xf numFmtId="0" fontId="26" fillId="0" borderId="3" xfId="0" applyFont="1" applyBorder="1" applyAlignment="1">
      <alignment horizontal="left" vertical="top" wrapText="1"/>
    </xf>
    <xf numFmtId="0" fontId="26" fillId="0" borderId="2" xfId="0" applyFont="1" applyBorder="1" applyAlignment="1">
      <alignment horizontal="left" vertical="top"/>
    </xf>
    <xf numFmtId="0" fontId="26" fillId="0" borderId="4" xfId="0" applyFont="1" applyBorder="1" applyAlignment="1">
      <alignment horizontal="left" vertical="top"/>
    </xf>
    <xf numFmtId="0" fontId="26" fillId="0" borderId="3" xfId="0" applyFont="1" applyBorder="1" applyAlignment="1">
      <alignment horizontal="left" vertical="top"/>
    </xf>
    <xf numFmtId="0" fontId="26" fillId="0" borderId="4" xfId="0" applyFont="1" applyFill="1" applyBorder="1" applyAlignment="1">
      <alignment horizontal="left" vertical="top" wrapText="1"/>
    </xf>
    <xf numFmtId="0" fontId="26" fillId="0" borderId="3" xfId="0" applyFont="1" applyFill="1" applyBorder="1" applyAlignment="1">
      <alignment horizontal="left" vertical="top" wrapText="1"/>
    </xf>
    <xf numFmtId="0" fontId="26" fillId="0" borderId="5" xfId="0" applyFont="1" applyFill="1" applyBorder="1" applyAlignment="1">
      <alignment vertical="top" wrapText="1"/>
    </xf>
    <xf numFmtId="0" fontId="26" fillId="0" borderId="1" xfId="0" applyFont="1" applyFill="1" applyBorder="1" applyAlignment="1">
      <alignment vertical="top" wrapText="1"/>
    </xf>
    <xf numFmtId="0" fontId="12" fillId="4" borderId="2" xfId="0" applyFont="1" applyFill="1" applyBorder="1" applyAlignment="1">
      <alignment horizontal="center" vertical="top" wrapText="1"/>
    </xf>
    <xf numFmtId="0" fontId="12" fillId="4" borderId="4" xfId="0" applyFont="1" applyFill="1" applyBorder="1" applyAlignment="1">
      <alignment horizontal="center" vertical="top" wrapText="1"/>
    </xf>
    <xf numFmtId="0" fontId="12" fillId="4" borderId="3" xfId="0" applyFont="1" applyFill="1" applyBorder="1" applyAlignment="1">
      <alignment horizontal="center" vertical="top" wrapText="1"/>
    </xf>
    <xf numFmtId="0" fontId="12" fillId="5" borderId="2" xfId="0" applyFont="1" applyFill="1" applyBorder="1" applyAlignment="1">
      <alignment horizontal="center" vertical="top" wrapText="1"/>
    </xf>
    <xf numFmtId="0" fontId="0" fillId="5" borderId="4" xfId="0" applyFont="1" applyFill="1" applyBorder="1" applyAlignment="1">
      <alignment horizontal="center" wrapText="1"/>
    </xf>
    <xf numFmtId="0" fontId="0" fillId="5" borderId="3" xfId="0" applyFont="1" applyFill="1" applyBorder="1" applyAlignment="1">
      <alignment horizontal="center" wrapText="1"/>
    </xf>
    <xf numFmtId="0" fontId="9" fillId="0" borderId="5" xfId="0" applyFont="1" applyBorder="1" applyAlignment="1">
      <alignment horizontal="left" vertical="top"/>
    </xf>
    <xf numFmtId="0" fontId="0" fillId="0" borderId="9" xfId="0" applyFont="1" applyBorder="1" applyAlignment="1">
      <alignment horizontal="left" vertical="top"/>
    </xf>
    <xf numFmtId="0" fontId="0" fillId="0" borderId="10" xfId="0" applyFont="1" applyBorder="1" applyAlignment="1">
      <alignment horizontal="left" vertical="top"/>
    </xf>
    <xf numFmtId="0" fontId="26" fillId="2" borderId="2" xfId="0" applyFont="1" applyFill="1" applyBorder="1" applyAlignment="1">
      <alignment horizontal="left"/>
    </xf>
    <xf numFmtId="0" fontId="26" fillId="2" borderId="4" xfId="0" applyFont="1" applyFill="1" applyBorder="1" applyAlignment="1">
      <alignment horizontal="left"/>
    </xf>
    <xf numFmtId="0" fontId="26" fillId="2" borderId="3" xfId="0" applyFont="1" applyFill="1" applyBorder="1" applyAlignment="1">
      <alignment horizontal="left"/>
    </xf>
    <xf numFmtId="0" fontId="12" fillId="5" borderId="2" xfId="0" applyFont="1" applyFill="1" applyBorder="1" applyAlignment="1">
      <alignment horizontal="center" vertical="top"/>
    </xf>
    <xf numFmtId="0" fontId="12" fillId="5" borderId="4" xfId="0" applyFont="1" applyFill="1" applyBorder="1" applyAlignment="1">
      <alignment horizontal="center" vertical="top"/>
    </xf>
    <xf numFmtId="0" fontId="12" fillId="5" borderId="3" xfId="0" applyFont="1" applyFill="1" applyBorder="1" applyAlignment="1">
      <alignment horizontal="center" vertical="top"/>
    </xf>
    <xf numFmtId="0" fontId="9" fillId="0" borderId="9" xfId="0" applyFont="1" applyBorder="1" applyAlignment="1">
      <alignment horizontal="left" vertical="top"/>
    </xf>
    <xf numFmtId="0" fontId="9" fillId="0" borderId="10" xfId="0" applyFont="1" applyBorder="1" applyAlignment="1">
      <alignment horizontal="left" vertical="top"/>
    </xf>
    <xf numFmtId="0" fontId="12" fillId="0" borderId="2"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2" xfId="5" applyFont="1" applyBorder="1" applyAlignment="1">
      <alignment horizontal="left" vertical="top" wrapText="1"/>
    </xf>
    <xf numFmtId="0" fontId="12" fillId="0" borderId="4" xfId="5" applyFont="1" applyBorder="1" applyAlignment="1">
      <alignment horizontal="left" vertical="top" wrapText="1"/>
    </xf>
    <xf numFmtId="0" fontId="12" fillId="0" borderId="3" xfId="5" applyFont="1" applyBorder="1" applyAlignment="1">
      <alignment horizontal="left" vertical="top" wrapText="1"/>
    </xf>
    <xf numFmtId="0" fontId="0" fillId="0" borderId="9" xfId="0" applyFont="1" applyBorder="1" applyAlignment="1"/>
    <xf numFmtId="0" fontId="0" fillId="0" borderId="10" xfId="0" applyFont="1" applyBorder="1" applyAlignment="1"/>
    <xf numFmtId="0" fontId="12" fillId="0" borderId="29" xfId="0" applyFont="1" applyFill="1" applyBorder="1" applyAlignment="1">
      <alignment horizontal="left" vertical="top" wrapText="1"/>
    </xf>
    <xf numFmtId="0" fontId="12" fillId="0" borderId="30" xfId="0" applyFont="1" applyFill="1" applyBorder="1" applyAlignment="1">
      <alignment horizontal="left" vertical="top" wrapText="1"/>
    </xf>
    <xf numFmtId="0" fontId="9" fillId="0" borderId="31"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0" xfId="0" applyFont="1" applyFill="1" applyBorder="1" applyAlignment="1">
      <alignment horizontal="left" vertical="center" wrapText="1"/>
    </xf>
  </cellXfs>
  <cellStyles count="10">
    <cellStyle name="Comma" xfId="9" builtinId="3"/>
    <cellStyle name="Hyperlink" xfId="1" builtinId="8"/>
    <cellStyle name="Normal" xfId="0" builtinId="0"/>
    <cellStyle name="Normal 2" xfId="5"/>
    <cellStyle name="Normal 3" xfId="6"/>
    <cellStyle name="Normal 4" xfId="4"/>
    <cellStyle name="Normal 5" xfId="3"/>
    <cellStyle name="Normal_Sheet1" xfId="2"/>
    <cellStyle name="Normal_Sheet1 3" xfId="8"/>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22"/>
  <sheetViews>
    <sheetView tabSelected="1" topLeftCell="C59" zoomScale="110" zoomScaleNormal="110" workbookViewId="0">
      <selection activeCell="I977" sqref="I977"/>
    </sheetView>
  </sheetViews>
  <sheetFormatPr defaultColWidth="17.28515625" defaultRowHeight="15.75" customHeight="1"/>
  <cols>
    <col min="1" max="1" width="4.85546875" style="14" customWidth="1"/>
    <col min="2" max="2" width="32" style="34" customWidth="1"/>
    <col min="3" max="3" width="42.28515625" style="33" customWidth="1"/>
    <col min="4" max="4" width="10" style="14" customWidth="1"/>
    <col min="5" max="5" width="9.7109375" style="14" customWidth="1"/>
    <col min="6" max="6" width="5.5703125" style="79" customWidth="1"/>
    <col min="7" max="7" width="10" style="79" customWidth="1"/>
    <col min="8" max="8" width="10.140625" style="79" customWidth="1"/>
    <col min="9" max="9" width="9.28515625" style="79" customWidth="1"/>
    <col min="10" max="10" width="32.5703125" style="180" customWidth="1"/>
  </cols>
  <sheetData>
    <row r="1" spans="1:10" ht="15.75" customHeight="1">
      <c r="A1" s="358"/>
      <c r="B1" s="330"/>
      <c r="C1" s="359"/>
      <c r="D1" s="358"/>
      <c r="E1" s="358"/>
      <c r="H1" s="423" t="s">
        <v>1395</v>
      </c>
      <c r="I1" s="423"/>
      <c r="J1" s="423"/>
    </row>
    <row r="2" spans="1:10" ht="15.75" customHeight="1">
      <c r="A2" s="358"/>
      <c r="B2" s="330"/>
      <c r="C2" s="359"/>
      <c r="D2" s="358"/>
      <c r="E2" s="358"/>
      <c r="H2" s="388"/>
      <c r="I2" s="388"/>
      <c r="J2" s="388" t="s">
        <v>1515</v>
      </c>
    </row>
    <row r="3" spans="1:10" ht="15.75" customHeight="1">
      <c r="A3" s="439" t="s">
        <v>1413</v>
      </c>
      <c r="B3" s="440"/>
      <c r="C3" s="440"/>
      <c r="D3" s="440"/>
      <c r="E3" s="440"/>
      <c r="F3" s="440"/>
      <c r="G3" s="440"/>
      <c r="H3" s="440"/>
      <c r="I3" s="440"/>
      <c r="J3" s="440"/>
    </row>
    <row r="4" spans="1:10" s="95" customFormat="1" ht="40.5" customHeight="1">
      <c r="A4" s="49" t="s">
        <v>0</v>
      </c>
      <c r="B4" s="49" t="s">
        <v>1</v>
      </c>
      <c r="C4" s="49" t="s">
        <v>2</v>
      </c>
      <c r="D4" s="49" t="s">
        <v>567</v>
      </c>
      <c r="E4" s="96" t="s">
        <v>568</v>
      </c>
      <c r="F4" s="97" t="s">
        <v>563</v>
      </c>
      <c r="G4" s="97" t="s">
        <v>1412</v>
      </c>
      <c r="H4" s="97" t="s">
        <v>564</v>
      </c>
      <c r="I4" s="97" t="s">
        <v>1396</v>
      </c>
      <c r="J4" s="97" t="s">
        <v>565</v>
      </c>
    </row>
    <row r="5" spans="1:10" s="95" customFormat="1" ht="15" customHeight="1">
      <c r="A5" s="436" t="s">
        <v>566</v>
      </c>
      <c r="B5" s="437"/>
      <c r="C5" s="437"/>
      <c r="D5" s="437"/>
      <c r="E5" s="437"/>
      <c r="F5" s="437"/>
      <c r="G5" s="437"/>
      <c r="H5" s="437"/>
      <c r="I5" s="437"/>
      <c r="J5" s="438"/>
    </row>
    <row r="6" spans="1:10" s="4" customFormat="1" ht="17.25" hidden="1" customHeight="1">
      <c r="A6" s="11">
        <v>1</v>
      </c>
      <c r="B6" s="443" t="s">
        <v>575</v>
      </c>
      <c r="C6" s="443"/>
      <c r="D6" s="11"/>
      <c r="E6" s="67"/>
      <c r="F6" s="81"/>
      <c r="G6" s="81"/>
      <c r="H6" s="81"/>
      <c r="I6" s="81"/>
      <c r="J6" s="81"/>
    </row>
    <row r="7" spans="1:10" ht="93" hidden="1" customHeight="1">
      <c r="A7" s="12"/>
      <c r="B7" s="46" t="s">
        <v>252</v>
      </c>
      <c r="C7" s="33" t="s">
        <v>254</v>
      </c>
      <c r="D7" s="13" t="s">
        <v>255</v>
      </c>
      <c r="E7" s="68">
        <v>10</v>
      </c>
      <c r="F7" s="78"/>
      <c r="G7" s="78"/>
      <c r="H7" s="78"/>
      <c r="I7" s="80"/>
      <c r="J7" s="80"/>
    </row>
    <row r="8" spans="1:10" ht="92.25" hidden="1" customHeight="1">
      <c r="A8" s="12"/>
      <c r="B8" s="46" t="s">
        <v>252</v>
      </c>
      <c r="C8" s="33" t="s">
        <v>253</v>
      </c>
      <c r="D8" s="13" t="s">
        <v>255</v>
      </c>
      <c r="E8" s="68">
        <v>10</v>
      </c>
      <c r="F8" s="78"/>
      <c r="G8" s="78"/>
      <c r="H8" s="78"/>
      <c r="I8" s="80"/>
      <c r="J8" s="80"/>
    </row>
    <row r="9" spans="1:10" ht="12.75" hidden="1">
      <c r="A9" s="12"/>
      <c r="B9" s="66"/>
      <c r="D9" s="13"/>
      <c r="E9" s="68" t="s">
        <v>569</v>
      </c>
      <c r="F9" s="78"/>
      <c r="G9" s="78"/>
      <c r="H9" s="78"/>
      <c r="I9" s="80"/>
      <c r="J9" s="80"/>
    </row>
    <row r="10" spans="1:10" ht="25.5" hidden="1" customHeight="1">
      <c r="A10" s="13">
        <v>2</v>
      </c>
      <c r="B10" s="46" t="s">
        <v>4</v>
      </c>
      <c r="C10" s="33" t="s">
        <v>5</v>
      </c>
      <c r="D10" s="13" t="s">
        <v>3</v>
      </c>
      <c r="E10" s="68">
        <v>50</v>
      </c>
      <c r="F10" s="415">
        <v>21</v>
      </c>
      <c r="G10" s="416"/>
      <c r="H10" s="416"/>
      <c r="I10" s="416"/>
      <c r="J10" s="412"/>
    </row>
    <row r="11" spans="1:10" ht="14.25" hidden="1" customHeight="1">
      <c r="A11" s="13">
        <v>3</v>
      </c>
      <c r="B11" s="46" t="s">
        <v>6</v>
      </c>
      <c r="C11" s="33" t="s">
        <v>574</v>
      </c>
      <c r="D11" s="13" t="s">
        <v>7</v>
      </c>
      <c r="E11" s="68">
        <v>24000</v>
      </c>
      <c r="F11" s="415"/>
      <c r="G11" s="416"/>
      <c r="H11" s="416">
        <f t="shared" ref="H11:H24" si="0">G11*1.21</f>
        <v>0</v>
      </c>
      <c r="I11" s="416">
        <f t="shared" ref="I11:I24" si="1">H11*E11</f>
        <v>0</v>
      </c>
      <c r="J11" s="412"/>
    </row>
    <row r="12" spans="1:10" ht="12.75" hidden="1" customHeight="1">
      <c r="A12" s="13">
        <v>4</v>
      </c>
      <c r="B12" s="46" t="s">
        <v>8</v>
      </c>
      <c r="C12" s="19" t="s">
        <v>9</v>
      </c>
      <c r="D12" s="13" t="s">
        <v>3</v>
      </c>
      <c r="E12" s="68">
        <v>4000</v>
      </c>
      <c r="F12" s="415"/>
      <c r="G12" s="416"/>
      <c r="H12" s="416">
        <f t="shared" si="0"/>
        <v>0</v>
      </c>
      <c r="I12" s="416">
        <f t="shared" si="1"/>
        <v>0</v>
      </c>
      <c r="J12" s="412"/>
    </row>
    <row r="13" spans="1:10" ht="12.75" hidden="1" customHeight="1">
      <c r="A13" s="13">
        <v>5</v>
      </c>
      <c r="B13" s="46" t="s">
        <v>10</v>
      </c>
      <c r="C13" s="19" t="s">
        <v>9</v>
      </c>
      <c r="D13" s="13" t="s">
        <v>3</v>
      </c>
      <c r="E13" s="68">
        <v>3000</v>
      </c>
      <c r="F13" s="415"/>
      <c r="G13" s="416"/>
      <c r="H13" s="416">
        <f t="shared" si="0"/>
        <v>0</v>
      </c>
      <c r="I13" s="416">
        <f t="shared" si="1"/>
        <v>0</v>
      </c>
      <c r="J13" s="412"/>
    </row>
    <row r="14" spans="1:10" ht="12.75" hidden="1" customHeight="1">
      <c r="A14" s="13">
        <v>6</v>
      </c>
      <c r="B14" s="46" t="s">
        <v>11</v>
      </c>
      <c r="C14" s="33" t="s">
        <v>9</v>
      </c>
      <c r="D14" s="13" t="s">
        <v>3</v>
      </c>
      <c r="E14" s="68">
        <v>120</v>
      </c>
      <c r="F14" s="415"/>
      <c r="G14" s="416"/>
      <c r="H14" s="416">
        <f t="shared" si="0"/>
        <v>0</v>
      </c>
      <c r="I14" s="416">
        <f t="shared" si="1"/>
        <v>0</v>
      </c>
      <c r="J14" s="412"/>
    </row>
    <row r="15" spans="1:10" ht="12.75" hidden="1" customHeight="1">
      <c r="A15" s="13">
        <v>7</v>
      </c>
      <c r="B15" s="46" t="s">
        <v>12</v>
      </c>
      <c r="C15" s="33" t="s">
        <v>13</v>
      </c>
      <c r="D15" s="13" t="s">
        <v>3</v>
      </c>
      <c r="E15" s="68">
        <v>150</v>
      </c>
      <c r="F15" s="415"/>
      <c r="G15" s="416"/>
      <c r="H15" s="416">
        <f t="shared" si="0"/>
        <v>0</v>
      </c>
      <c r="I15" s="416">
        <f t="shared" si="1"/>
        <v>0</v>
      </c>
      <c r="J15" s="412"/>
    </row>
    <row r="16" spans="1:10" ht="12.75" hidden="1" customHeight="1">
      <c r="A16" s="13">
        <v>8</v>
      </c>
      <c r="B16" s="46" t="s">
        <v>14</v>
      </c>
      <c r="C16" s="33" t="s">
        <v>9</v>
      </c>
      <c r="D16" s="13" t="s">
        <v>3</v>
      </c>
      <c r="E16" s="68">
        <v>4000</v>
      </c>
      <c r="F16" s="415"/>
      <c r="G16" s="416"/>
      <c r="H16" s="416">
        <f t="shared" si="0"/>
        <v>0</v>
      </c>
      <c r="I16" s="416">
        <f t="shared" si="1"/>
        <v>0</v>
      </c>
      <c r="J16" s="412"/>
    </row>
    <row r="17" spans="1:10" ht="12.75" hidden="1" customHeight="1">
      <c r="A17" s="13">
        <v>9</v>
      </c>
      <c r="B17" s="46" t="s">
        <v>15</v>
      </c>
      <c r="C17" s="33" t="s">
        <v>16</v>
      </c>
      <c r="D17" s="13" t="s">
        <v>3</v>
      </c>
      <c r="E17" s="68">
        <v>100</v>
      </c>
      <c r="F17" s="415"/>
      <c r="G17" s="416"/>
      <c r="H17" s="416">
        <f t="shared" si="0"/>
        <v>0</v>
      </c>
      <c r="I17" s="416">
        <f t="shared" si="1"/>
        <v>0</v>
      </c>
      <c r="J17" s="412"/>
    </row>
    <row r="18" spans="1:10" ht="12.75" hidden="1" customHeight="1">
      <c r="A18" s="13">
        <v>10</v>
      </c>
      <c r="B18" s="46" t="s">
        <v>17</v>
      </c>
      <c r="C18" s="33" t="s">
        <v>576</v>
      </c>
      <c r="D18" s="14" t="s">
        <v>3</v>
      </c>
      <c r="E18" s="36">
        <v>600</v>
      </c>
      <c r="F18" s="415"/>
      <c r="G18" s="416"/>
      <c r="H18" s="416">
        <f t="shared" si="0"/>
        <v>0</v>
      </c>
      <c r="I18" s="416">
        <f t="shared" si="1"/>
        <v>0</v>
      </c>
      <c r="J18" s="412"/>
    </row>
    <row r="19" spans="1:10" ht="70.5" hidden="1" customHeight="1">
      <c r="A19" s="13">
        <v>11</v>
      </c>
      <c r="B19" s="46" t="s">
        <v>18</v>
      </c>
      <c r="C19" s="33" t="s">
        <v>19</v>
      </c>
      <c r="D19" s="14" t="s">
        <v>3</v>
      </c>
      <c r="E19" s="36">
        <v>1500</v>
      </c>
      <c r="F19" s="415"/>
      <c r="G19" s="416"/>
      <c r="H19" s="416">
        <f t="shared" si="0"/>
        <v>0</v>
      </c>
      <c r="I19" s="416">
        <f t="shared" si="1"/>
        <v>0</v>
      </c>
      <c r="J19" s="412"/>
    </row>
    <row r="20" spans="1:10" ht="15" hidden="1" customHeight="1">
      <c r="A20" s="13">
        <v>12</v>
      </c>
      <c r="B20" s="46" t="s">
        <v>20</v>
      </c>
      <c r="C20" s="33" t="s">
        <v>9</v>
      </c>
      <c r="D20" s="13" t="s">
        <v>3</v>
      </c>
      <c r="E20" s="68">
        <v>1000</v>
      </c>
      <c r="F20" s="415"/>
      <c r="G20" s="416"/>
      <c r="H20" s="416">
        <f t="shared" si="0"/>
        <v>0</v>
      </c>
      <c r="I20" s="416">
        <f t="shared" si="1"/>
        <v>0</v>
      </c>
      <c r="J20" s="412"/>
    </row>
    <row r="21" spans="1:10" ht="16.5" hidden="1" customHeight="1">
      <c r="A21" s="14">
        <v>13</v>
      </c>
      <c r="B21" s="443" t="s">
        <v>577</v>
      </c>
      <c r="C21" s="443"/>
      <c r="E21" s="36"/>
      <c r="F21" s="415"/>
      <c r="G21" s="416"/>
      <c r="H21" s="416">
        <f t="shared" si="0"/>
        <v>0</v>
      </c>
      <c r="I21" s="416">
        <f t="shared" si="1"/>
        <v>0</v>
      </c>
      <c r="J21" s="412"/>
    </row>
    <row r="22" spans="1:10" ht="51.75" hidden="1" customHeight="1">
      <c r="A22" s="12"/>
      <c r="B22" s="46" t="s">
        <v>21</v>
      </c>
      <c r="C22" s="33" t="s">
        <v>22</v>
      </c>
      <c r="D22" s="43" t="s">
        <v>23</v>
      </c>
      <c r="E22" s="69">
        <v>10000</v>
      </c>
      <c r="F22" s="415"/>
      <c r="G22" s="416"/>
      <c r="H22" s="416">
        <f t="shared" si="0"/>
        <v>0</v>
      </c>
      <c r="I22" s="416">
        <f t="shared" si="1"/>
        <v>0</v>
      </c>
      <c r="J22" s="412"/>
    </row>
    <row r="23" spans="1:10" ht="68.25" hidden="1" customHeight="1">
      <c r="A23" s="15"/>
      <c r="B23" s="46" t="s">
        <v>24</v>
      </c>
      <c r="C23" s="33" t="s">
        <v>25</v>
      </c>
      <c r="D23" s="11" t="s">
        <v>3</v>
      </c>
      <c r="E23" s="67">
        <v>20</v>
      </c>
      <c r="F23" s="415"/>
      <c r="G23" s="416"/>
      <c r="H23" s="416">
        <f t="shared" si="0"/>
        <v>0</v>
      </c>
      <c r="I23" s="416">
        <f t="shared" si="1"/>
        <v>0</v>
      </c>
      <c r="J23" s="412"/>
    </row>
    <row r="24" spans="1:10" ht="16.5" hidden="1" customHeight="1">
      <c r="A24" s="15"/>
      <c r="B24" s="66"/>
      <c r="D24" s="11"/>
      <c r="E24" s="67" t="s">
        <v>569</v>
      </c>
      <c r="F24" s="415"/>
      <c r="G24" s="416"/>
      <c r="H24" s="416">
        <f t="shared" si="0"/>
        <v>0</v>
      </c>
      <c r="I24" s="416" t="e">
        <f t="shared" si="1"/>
        <v>#VALUE!</v>
      </c>
      <c r="J24" s="412"/>
    </row>
    <row r="25" spans="1:10" ht="52.5" hidden="1" customHeight="1">
      <c r="A25" s="13">
        <v>14</v>
      </c>
      <c r="B25" s="46" t="s">
        <v>26</v>
      </c>
      <c r="C25" s="33" t="s">
        <v>27</v>
      </c>
      <c r="D25" s="13" t="s">
        <v>51</v>
      </c>
      <c r="E25" s="68">
        <v>2000</v>
      </c>
      <c r="F25" s="415"/>
      <c r="G25" s="416"/>
      <c r="H25" s="416"/>
      <c r="I25" s="416"/>
      <c r="J25" s="80"/>
    </row>
    <row r="26" spans="1:10" ht="52.5" hidden="1" customHeight="1">
      <c r="A26" s="14">
        <v>15</v>
      </c>
      <c r="B26" s="16" t="s">
        <v>29</v>
      </c>
      <c r="C26" s="25" t="s">
        <v>30</v>
      </c>
      <c r="D26" s="13" t="s">
        <v>51</v>
      </c>
      <c r="E26" s="68">
        <v>8000</v>
      </c>
      <c r="F26" s="415"/>
      <c r="G26" s="416"/>
      <c r="H26" s="416"/>
      <c r="I26" s="416"/>
      <c r="J26" s="412"/>
    </row>
    <row r="27" spans="1:10" ht="40.5" hidden="1" customHeight="1">
      <c r="A27" s="13">
        <v>16</v>
      </c>
      <c r="B27" s="16" t="s">
        <v>31</v>
      </c>
      <c r="C27" s="25" t="s">
        <v>32</v>
      </c>
      <c r="D27" s="43" t="s">
        <v>33</v>
      </c>
      <c r="E27" s="69">
        <v>200</v>
      </c>
      <c r="F27" s="413"/>
      <c r="G27" s="416"/>
      <c r="H27" s="416">
        <f t="shared" ref="H27:H59" si="2">G27*1.21</f>
        <v>0</v>
      </c>
      <c r="I27" s="416">
        <f t="shared" ref="I27:I59" si="3">H27*E27</f>
        <v>0</v>
      </c>
      <c r="J27" s="412"/>
    </row>
    <row r="28" spans="1:10" ht="91.5" hidden="1" customHeight="1">
      <c r="A28" s="13">
        <v>17</v>
      </c>
      <c r="B28" s="46" t="s">
        <v>34</v>
      </c>
      <c r="C28" s="33" t="s">
        <v>35</v>
      </c>
      <c r="D28" s="13" t="s">
        <v>36</v>
      </c>
      <c r="E28" s="68">
        <v>600</v>
      </c>
      <c r="F28" s="415"/>
      <c r="G28" s="416"/>
      <c r="H28" s="416">
        <f t="shared" si="2"/>
        <v>0</v>
      </c>
      <c r="I28" s="416">
        <f t="shared" si="3"/>
        <v>0</v>
      </c>
      <c r="J28" s="412"/>
    </row>
    <row r="29" spans="1:10" ht="39.75" hidden="1" customHeight="1">
      <c r="A29" s="13">
        <v>18</v>
      </c>
      <c r="B29" s="46" t="s">
        <v>37</v>
      </c>
      <c r="C29" s="50" t="s">
        <v>38</v>
      </c>
      <c r="D29" s="13" t="s">
        <v>39</v>
      </c>
      <c r="E29" s="68">
        <v>2</v>
      </c>
      <c r="F29" s="415"/>
      <c r="G29" s="416"/>
      <c r="H29" s="416">
        <f t="shared" si="2"/>
        <v>0</v>
      </c>
      <c r="I29" s="416">
        <f t="shared" si="3"/>
        <v>0</v>
      </c>
      <c r="J29" s="412"/>
    </row>
    <row r="30" spans="1:10" ht="67.5" hidden="1" customHeight="1">
      <c r="A30" s="13">
        <v>19</v>
      </c>
      <c r="B30" s="46" t="s">
        <v>40</v>
      </c>
      <c r="C30" s="33" t="s">
        <v>41</v>
      </c>
      <c r="D30" s="13" t="s">
        <v>39</v>
      </c>
      <c r="E30" s="68">
        <v>4</v>
      </c>
      <c r="F30" s="415"/>
      <c r="G30" s="416"/>
      <c r="H30" s="416">
        <f t="shared" si="2"/>
        <v>0</v>
      </c>
      <c r="I30" s="416">
        <f t="shared" si="3"/>
        <v>0</v>
      </c>
      <c r="J30" s="412"/>
    </row>
    <row r="31" spans="1:10" ht="63.75" hidden="1" customHeight="1">
      <c r="A31" s="13">
        <v>20</v>
      </c>
      <c r="B31" s="46" t="s">
        <v>42</v>
      </c>
      <c r="C31" s="33" t="s">
        <v>43</v>
      </c>
      <c r="D31" s="13" t="s">
        <v>39</v>
      </c>
      <c r="E31" s="68">
        <v>40</v>
      </c>
      <c r="F31" s="415"/>
      <c r="G31" s="416"/>
      <c r="H31" s="416">
        <f t="shared" si="2"/>
        <v>0</v>
      </c>
      <c r="I31" s="416">
        <f t="shared" si="3"/>
        <v>0</v>
      </c>
      <c r="J31" s="412"/>
    </row>
    <row r="32" spans="1:10" ht="64.5" hidden="1" customHeight="1">
      <c r="A32" s="13">
        <v>21</v>
      </c>
      <c r="B32" s="46" t="s">
        <v>44</v>
      </c>
      <c r="C32" s="33" t="s">
        <v>45</v>
      </c>
      <c r="D32" s="13" t="s">
        <v>39</v>
      </c>
      <c r="E32" s="68">
        <v>1</v>
      </c>
      <c r="F32" s="415"/>
      <c r="G32" s="416"/>
      <c r="H32" s="416">
        <f t="shared" si="2"/>
        <v>0</v>
      </c>
      <c r="I32" s="416">
        <f t="shared" si="3"/>
        <v>0</v>
      </c>
      <c r="J32" s="412"/>
    </row>
    <row r="33" spans="1:10" ht="63.75" hidden="1" customHeight="1">
      <c r="A33" s="13">
        <v>22</v>
      </c>
      <c r="B33" s="46" t="s">
        <v>46</v>
      </c>
      <c r="C33" s="33" t="s">
        <v>45</v>
      </c>
      <c r="D33" s="13" t="s">
        <v>39</v>
      </c>
      <c r="E33" s="68">
        <v>1</v>
      </c>
      <c r="F33" s="415"/>
      <c r="G33" s="416"/>
      <c r="H33" s="416">
        <f t="shared" si="2"/>
        <v>0</v>
      </c>
      <c r="I33" s="416">
        <f t="shared" si="3"/>
        <v>0</v>
      </c>
      <c r="J33" s="412"/>
    </row>
    <row r="34" spans="1:10" ht="75" hidden="1" customHeight="1">
      <c r="A34" s="13">
        <v>23</v>
      </c>
      <c r="B34" s="46" t="s">
        <v>47</v>
      </c>
      <c r="C34" s="33" t="s">
        <v>48</v>
      </c>
      <c r="D34" s="13" t="s">
        <v>39</v>
      </c>
      <c r="E34" s="68">
        <v>1</v>
      </c>
      <c r="F34" s="415"/>
      <c r="G34" s="416"/>
      <c r="H34" s="416">
        <f t="shared" si="2"/>
        <v>0</v>
      </c>
      <c r="I34" s="416">
        <f t="shared" si="3"/>
        <v>0</v>
      </c>
      <c r="J34" s="412"/>
    </row>
    <row r="35" spans="1:10" ht="38.25" hidden="1" customHeight="1">
      <c r="A35" s="13">
        <v>24</v>
      </c>
      <c r="B35" s="46" t="s">
        <v>49</v>
      </c>
      <c r="C35" s="33" t="s">
        <v>50</v>
      </c>
      <c r="D35" s="13" t="s">
        <v>51</v>
      </c>
      <c r="E35" s="68">
        <v>100</v>
      </c>
      <c r="F35" s="415"/>
      <c r="G35" s="416"/>
      <c r="H35" s="416">
        <f t="shared" si="2"/>
        <v>0</v>
      </c>
      <c r="I35" s="416">
        <f t="shared" si="3"/>
        <v>0</v>
      </c>
      <c r="J35" s="412"/>
    </row>
    <row r="36" spans="1:10" ht="105.75" hidden="1" customHeight="1">
      <c r="A36" s="13">
        <v>25</v>
      </c>
      <c r="B36" s="46" t="s">
        <v>52</v>
      </c>
      <c r="C36" s="33" t="s">
        <v>53</v>
      </c>
      <c r="D36" s="13" t="s">
        <v>51</v>
      </c>
      <c r="E36" s="68">
        <v>100</v>
      </c>
      <c r="F36" s="415"/>
      <c r="G36" s="416"/>
      <c r="H36" s="416">
        <f t="shared" si="2"/>
        <v>0</v>
      </c>
      <c r="I36" s="416">
        <f t="shared" si="3"/>
        <v>0</v>
      </c>
      <c r="J36" s="412"/>
    </row>
    <row r="37" spans="1:10" ht="120.75" hidden="1" customHeight="1">
      <c r="A37" s="13">
        <v>26</v>
      </c>
      <c r="B37" s="46" t="s">
        <v>54</v>
      </c>
      <c r="C37" s="33" t="s">
        <v>55</v>
      </c>
      <c r="D37" s="13" t="s">
        <v>51</v>
      </c>
      <c r="E37" s="68">
        <v>100</v>
      </c>
      <c r="F37" s="415"/>
      <c r="G37" s="416"/>
      <c r="H37" s="416">
        <f t="shared" si="2"/>
        <v>0</v>
      </c>
      <c r="I37" s="416">
        <f t="shared" si="3"/>
        <v>0</v>
      </c>
      <c r="J37" s="412"/>
    </row>
    <row r="38" spans="1:10" ht="133.5" hidden="1" customHeight="1">
      <c r="A38" s="13">
        <v>27</v>
      </c>
      <c r="B38" s="46" t="s">
        <v>264</v>
      </c>
      <c r="C38" s="25" t="s">
        <v>265</v>
      </c>
      <c r="D38" s="13" t="s">
        <v>51</v>
      </c>
      <c r="E38" s="68">
        <v>100</v>
      </c>
      <c r="F38" s="415"/>
      <c r="G38" s="416"/>
      <c r="H38" s="416">
        <f t="shared" si="2"/>
        <v>0</v>
      </c>
      <c r="I38" s="416">
        <f t="shared" si="3"/>
        <v>0</v>
      </c>
      <c r="J38" s="412"/>
    </row>
    <row r="39" spans="1:10" ht="15.75" hidden="1" customHeight="1">
      <c r="A39" s="13">
        <v>28</v>
      </c>
      <c r="B39" s="444" t="s">
        <v>1403</v>
      </c>
      <c r="C39" s="444"/>
      <c r="D39" s="13"/>
      <c r="E39" s="68"/>
      <c r="F39" s="415"/>
      <c r="G39" s="416"/>
      <c r="H39" s="416">
        <f t="shared" si="2"/>
        <v>0</v>
      </c>
      <c r="I39" s="416">
        <f t="shared" si="3"/>
        <v>0</v>
      </c>
      <c r="J39" s="412"/>
    </row>
    <row r="40" spans="1:10" ht="65.25" hidden="1" customHeight="1">
      <c r="A40" s="12"/>
      <c r="B40" s="46" t="s">
        <v>266</v>
      </c>
      <c r="C40" s="25" t="s">
        <v>268</v>
      </c>
      <c r="D40" s="13" t="s">
        <v>51</v>
      </c>
      <c r="E40" s="68">
        <v>200</v>
      </c>
      <c r="F40" s="415"/>
      <c r="G40" s="416"/>
      <c r="H40" s="416">
        <f t="shared" si="2"/>
        <v>0</v>
      </c>
      <c r="I40" s="416">
        <f t="shared" si="3"/>
        <v>0</v>
      </c>
      <c r="J40" s="412"/>
    </row>
    <row r="41" spans="1:10" ht="78.75" hidden="1" customHeight="1">
      <c r="A41" s="12"/>
      <c r="B41" s="46" t="s">
        <v>267</v>
      </c>
      <c r="C41" s="25" t="s">
        <v>269</v>
      </c>
      <c r="D41" s="13" t="s">
        <v>51</v>
      </c>
      <c r="E41" s="68">
        <v>100</v>
      </c>
      <c r="F41" s="415"/>
      <c r="G41" s="416"/>
      <c r="H41" s="416">
        <f t="shared" si="2"/>
        <v>0</v>
      </c>
      <c r="I41" s="416">
        <f t="shared" si="3"/>
        <v>0</v>
      </c>
      <c r="J41" s="412"/>
    </row>
    <row r="42" spans="1:10" ht="13.5" hidden="1" customHeight="1">
      <c r="A42" s="12"/>
      <c r="B42" s="66"/>
      <c r="C42" s="25"/>
      <c r="D42" s="13"/>
      <c r="E42" s="68" t="s">
        <v>569</v>
      </c>
      <c r="F42" s="415"/>
      <c r="G42" s="416"/>
      <c r="H42" s="416">
        <f t="shared" si="2"/>
        <v>0</v>
      </c>
      <c r="I42" s="416" t="e">
        <f t="shared" si="3"/>
        <v>#VALUE!</v>
      </c>
      <c r="J42" s="412"/>
    </row>
    <row r="43" spans="1:10" ht="18.75" hidden="1" customHeight="1">
      <c r="A43" s="13">
        <v>29</v>
      </c>
      <c r="B43" s="17" t="s">
        <v>56</v>
      </c>
      <c r="C43" s="33" t="s">
        <v>57</v>
      </c>
      <c r="D43" s="13" t="s">
        <v>23</v>
      </c>
      <c r="E43" s="68">
        <v>2000</v>
      </c>
      <c r="F43" s="415"/>
      <c r="G43" s="416"/>
      <c r="H43" s="416">
        <f t="shared" si="2"/>
        <v>0</v>
      </c>
      <c r="I43" s="416">
        <f t="shared" si="3"/>
        <v>0</v>
      </c>
      <c r="J43" s="412"/>
    </row>
    <row r="44" spans="1:10" ht="15" hidden="1" customHeight="1">
      <c r="A44" s="13">
        <v>30</v>
      </c>
      <c r="B44" s="18" t="s">
        <v>58</v>
      </c>
      <c r="C44" s="33" t="s">
        <v>59</v>
      </c>
      <c r="D44" s="13" t="s">
        <v>23</v>
      </c>
      <c r="E44" s="68">
        <v>2500</v>
      </c>
      <c r="F44" s="415"/>
      <c r="G44" s="416"/>
      <c r="H44" s="416">
        <f t="shared" si="2"/>
        <v>0</v>
      </c>
      <c r="I44" s="416">
        <f t="shared" si="3"/>
        <v>0</v>
      </c>
      <c r="J44" s="412"/>
    </row>
    <row r="45" spans="1:10" ht="14.25" hidden="1" customHeight="1">
      <c r="A45" s="13">
        <v>31</v>
      </c>
      <c r="B45" s="18" t="s">
        <v>60</v>
      </c>
      <c r="C45" s="33" t="s">
        <v>61</v>
      </c>
      <c r="D45" s="13" t="s">
        <v>23</v>
      </c>
      <c r="E45" s="68">
        <v>3000</v>
      </c>
      <c r="F45" s="415"/>
      <c r="G45" s="416"/>
      <c r="H45" s="416">
        <f t="shared" si="2"/>
        <v>0</v>
      </c>
      <c r="I45" s="416">
        <f t="shared" si="3"/>
        <v>0</v>
      </c>
      <c r="J45" s="412"/>
    </row>
    <row r="46" spans="1:10" ht="14.25" hidden="1" customHeight="1">
      <c r="A46" s="13">
        <v>32</v>
      </c>
      <c r="B46" s="18" t="s">
        <v>62</v>
      </c>
      <c r="C46" s="33" t="s">
        <v>61</v>
      </c>
      <c r="D46" s="13" t="s">
        <v>23</v>
      </c>
      <c r="E46" s="68">
        <v>1600</v>
      </c>
      <c r="F46" s="415"/>
      <c r="G46" s="416"/>
      <c r="H46" s="416">
        <f t="shared" si="2"/>
        <v>0</v>
      </c>
      <c r="I46" s="416">
        <f t="shared" si="3"/>
        <v>0</v>
      </c>
      <c r="J46" s="412"/>
    </row>
    <row r="47" spans="1:10" ht="15" hidden="1" customHeight="1">
      <c r="A47" s="13">
        <v>33</v>
      </c>
      <c r="B47" s="18" t="s">
        <v>63</v>
      </c>
      <c r="C47" s="33" t="s">
        <v>61</v>
      </c>
      <c r="D47" s="13" t="s">
        <v>23</v>
      </c>
      <c r="E47" s="68">
        <v>1600</v>
      </c>
      <c r="F47" s="415"/>
      <c r="G47" s="416"/>
      <c r="H47" s="416">
        <f t="shared" si="2"/>
        <v>0</v>
      </c>
      <c r="I47" s="416">
        <f t="shared" si="3"/>
        <v>0</v>
      </c>
      <c r="J47" s="412"/>
    </row>
    <row r="48" spans="1:10" ht="15" hidden="1" customHeight="1">
      <c r="A48" s="13">
        <v>34</v>
      </c>
      <c r="B48" s="18" t="s">
        <v>64</v>
      </c>
      <c r="C48" s="33" t="s">
        <v>61</v>
      </c>
      <c r="D48" s="13" t="s">
        <v>23</v>
      </c>
      <c r="E48" s="68">
        <v>2000</v>
      </c>
      <c r="F48" s="415"/>
      <c r="G48" s="416"/>
      <c r="H48" s="416">
        <f t="shared" si="2"/>
        <v>0</v>
      </c>
      <c r="I48" s="416">
        <f t="shared" si="3"/>
        <v>0</v>
      </c>
      <c r="J48" s="412"/>
    </row>
    <row r="49" spans="1:12" ht="29.25" hidden="1" customHeight="1">
      <c r="A49" s="13">
        <v>35</v>
      </c>
      <c r="B49" s="46" t="s">
        <v>65</v>
      </c>
      <c r="C49" s="33" t="s">
        <v>66</v>
      </c>
      <c r="D49" s="13" t="s">
        <v>39</v>
      </c>
      <c r="E49" s="68">
        <v>20</v>
      </c>
      <c r="F49" s="415"/>
      <c r="G49" s="418"/>
      <c r="H49" s="416"/>
      <c r="I49" s="416"/>
      <c r="J49" s="412"/>
    </row>
    <row r="50" spans="1:12" ht="15" hidden="1" customHeight="1">
      <c r="A50" s="13">
        <v>36</v>
      </c>
      <c r="B50" s="46" t="s">
        <v>67</v>
      </c>
      <c r="C50" s="33" t="s">
        <v>68</v>
      </c>
      <c r="D50" s="13" t="s">
        <v>3</v>
      </c>
      <c r="E50" s="68">
        <v>25</v>
      </c>
      <c r="F50" s="415"/>
      <c r="G50" s="419"/>
      <c r="H50" s="416"/>
      <c r="I50" s="416"/>
      <c r="J50" s="412"/>
    </row>
    <row r="51" spans="1:12" ht="65.25" customHeight="1">
      <c r="A51" s="13">
        <v>37</v>
      </c>
      <c r="B51" s="46" t="s">
        <v>69</v>
      </c>
      <c r="C51" s="33" t="s">
        <v>70</v>
      </c>
      <c r="D51" s="13" t="s">
        <v>7</v>
      </c>
      <c r="E51" s="68">
        <v>1800</v>
      </c>
      <c r="F51" s="415">
        <v>21</v>
      </c>
      <c r="G51" s="419">
        <v>0.6</v>
      </c>
      <c r="H51" s="416">
        <f t="shared" si="2"/>
        <v>0.72599999999999998</v>
      </c>
      <c r="I51" s="416">
        <v>1314</v>
      </c>
      <c r="J51" s="412" t="s">
        <v>1521</v>
      </c>
      <c r="K51" s="420"/>
      <c r="L51" s="420"/>
    </row>
    <row r="52" spans="1:12" ht="25.5" hidden="1" customHeight="1">
      <c r="A52" s="13">
        <v>38</v>
      </c>
      <c r="B52" s="46" t="s">
        <v>71</v>
      </c>
      <c r="C52" s="33" t="s">
        <v>72</v>
      </c>
      <c r="D52" s="13" t="s">
        <v>73</v>
      </c>
      <c r="E52" s="68">
        <v>0.5</v>
      </c>
      <c r="F52" s="415">
        <v>21</v>
      </c>
      <c r="G52" s="419"/>
      <c r="H52" s="416">
        <f t="shared" si="2"/>
        <v>0</v>
      </c>
      <c r="I52" s="416">
        <f t="shared" si="3"/>
        <v>0</v>
      </c>
      <c r="J52" s="412"/>
      <c r="K52" s="420"/>
    </row>
    <row r="53" spans="1:12" ht="25.5" hidden="1">
      <c r="A53" s="13">
        <v>39</v>
      </c>
      <c r="B53" s="46" t="s">
        <v>74</v>
      </c>
      <c r="C53" s="33" t="s">
        <v>72</v>
      </c>
      <c r="D53" s="13" t="s">
        <v>73</v>
      </c>
      <c r="E53" s="68">
        <v>1</v>
      </c>
      <c r="F53" s="415"/>
      <c r="G53" s="419"/>
      <c r="H53" s="416">
        <f t="shared" si="2"/>
        <v>0</v>
      </c>
      <c r="I53" s="416">
        <f t="shared" si="3"/>
        <v>0</v>
      </c>
      <c r="J53" s="412"/>
      <c r="K53" s="420"/>
    </row>
    <row r="54" spans="1:12" ht="25.5" hidden="1" customHeight="1">
      <c r="A54" s="13">
        <v>40</v>
      </c>
      <c r="B54" s="46" t="s">
        <v>75</v>
      </c>
      <c r="C54" s="50" t="s">
        <v>76</v>
      </c>
      <c r="D54" s="13" t="s">
        <v>3</v>
      </c>
      <c r="E54" s="68">
        <v>60</v>
      </c>
      <c r="F54" s="415"/>
      <c r="G54" s="419"/>
      <c r="H54" s="416">
        <f t="shared" si="2"/>
        <v>0</v>
      </c>
      <c r="I54" s="416">
        <f t="shared" si="3"/>
        <v>0</v>
      </c>
      <c r="J54" s="412"/>
      <c r="K54" s="420"/>
    </row>
    <row r="55" spans="1:12" ht="42" hidden="1" customHeight="1">
      <c r="A55" s="13">
        <v>41</v>
      </c>
      <c r="B55" s="16" t="s">
        <v>256</v>
      </c>
      <c r="C55" s="51" t="s">
        <v>257</v>
      </c>
      <c r="D55" s="43" t="s">
        <v>33</v>
      </c>
      <c r="E55" s="69">
        <v>500</v>
      </c>
      <c r="F55" s="415"/>
      <c r="G55" s="419"/>
      <c r="H55" s="416"/>
      <c r="I55" s="416"/>
      <c r="J55" s="412"/>
      <c r="K55" s="420"/>
    </row>
    <row r="56" spans="1:12" ht="25.5" hidden="1" customHeight="1">
      <c r="A56" s="13">
        <v>42</v>
      </c>
      <c r="B56" s="46" t="s">
        <v>77</v>
      </c>
      <c r="C56" s="33" t="s">
        <v>78</v>
      </c>
      <c r="D56" s="13" t="s">
        <v>79</v>
      </c>
      <c r="E56" s="68">
        <v>60000</v>
      </c>
      <c r="F56" s="415"/>
      <c r="G56" s="419"/>
      <c r="H56" s="416">
        <f t="shared" si="2"/>
        <v>0</v>
      </c>
      <c r="I56" s="416">
        <f t="shared" si="3"/>
        <v>0</v>
      </c>
      <c r="J56" s="412"/>
      <c r="K56" s="420"/>
    </row>
    <row r="57" spans="1:12" ht="25.5" hidden="1" customHeight="1">
      <c r="A57" s="13">
        <v>43</v>
      </c>
      <c r="B57" s="46" t="s">
        <v>80</v>
      </c>
      <c r="C57" s="33" t="s">
        <v>81</v>
      </c>
      <c r="D57" s="13" t="s">
        <v>79</v>
      </c>
      <c r="E57" s="68">
        <v>7500</v>
      </c>
      <c r="F57" s="415"/>
      <c r="G57" s="419"/>
      <c r="H57" s="416">
        <f t="shared" si="2"/>
        <v>0</v>
      </c>
      <c r="I57" s="416">
        <f t="shared" si="3"/>
        <v>0</v>
      </c>
      <c r="J57" s="412"/>
      <c r="K57" s="420"/>
    </row>
    <row r="58" spans="1:12" ht="94.5" hidden="1" customHeight="1">
      <c r="A58" s="13">
        <v>44</v>
      </c>
      <c r="B58" s="46" t="s">
        <v>82</v>
      </c>
      <c r="C58" s="33" t="s">
        <v>83</v>
      </c>
      <c r="D58" s="13" t="s">
        <v>84</v>
      </c>
      <c r="E58" s="68">
        <v>4</v>
      </c>
      <c r="F58" s="415">
        <v>21</v>
      </c>
      <c r="G58" s="419"/>
      <c r="H58" s="416">
        <f t="shared" si="2"/>
        <v>0</v>
      </c>
      <c r="I58" s="416">
        <f t="shared" si="3"/>
        <v>0</v>
      </c>
      <c r="J58" s="412"/>
      <c r="K58" s="420"/>
    </row>
    <row r="59" spans="1:12" ht="141.75" customHeight="1">
      <c r="A59" s="13">
        <v>45</v>
      </c>
      <c r="B59" s="46" t="s">
        <v>85</v>
      </c>
      <c r="C59" s="33" t="s">
        <v>86</v>
      </c>
      <c r="D59" s="13" t="s">
        <v>84</v>
      </c>
      <c r="E59" s="68">
        <v>4</v>
      </c>
      <c r="F59" s="415">
        <v>21</v>
      </c>
      <c r="G59" s="419">
        <v>99</v>
      </c>
      <c r="H59" s="416">
        <f t="shared" si="2"/>
        <v>119.78999999999999</v>
      </c>
      <c r="I59" s="416">
        <f t="shared" si="3"/>
        <v>479.15999999999997</v>
      </c>
      <c r="J59" s="412" t="s">
        <v>1519</v>
      </c>
      <c r="K59" s="420"/>
      <c r="L59" s="420"/>
    </row>
    <row r="60" spans="1:12" ht="25.5" hidden="1">
      <c r="A60" s="13">
        <v>46</v>
      </c>
      <c r="B60" s="46" t="s">
        <v>87</v>
      </c>
      <c r="C60" s="33" t="s">
        <v>88</v>
      </c>
      <c r="D60" s="13" t="s">
        <v>51</v>
      </c>
      <c r="E60" s="68">
        <v>9600</v>
      </c>
      <c r="F60" s="412"/>
      <c r="G60" s="414"/>
      <c r="H60" s="414"/>
      <c r="I60" s="414"/>
      <c r="J60" s="412"/>
    </row>
    <row r="61" spans="1:12" ht="29.25" hidden="1" customHeight="1">
      <c r="A61" s="13">
        <v>47</v>
      </c>
      <c r="B61" s="46" t="s">
        <v>89</v>
      </c>
      <c r="C61" s="33" t="s">
        <v>90</v>
      </c>
      <c r="D61" s="13" t="s">
        <v>51</v>
      </c>
      <c r="E61" s="68">
        <v>9600</v>
      </c>
      <c r="F61" s="412"/>
      <c r="G61" s="414"/>
      <c r="H61" s="414"/>
      <c r="I61" s="414"/>
      <c r="J61" s="412"/>
    </row>
    <row r="62" spans="1:12" ht="27" hidden="1" customHeight="1">
      <c r="A62" s="13">
        <v>48</v>
      </c>
      <c r="B62" s="46" t="s">
        <v>91</v>
      </c>
      <c r="C62" s="33" t="s">
        <v>88</v>
      </c>
      <c r="D62" s="13" t="s">
        <v>51</v>
      </c>
      <c r="E62" s="68">
        <v>9600</v>
      </c>
      <c r="F62" s="412"/>
      <c r="G62" s="414"/>
      <c r="H62" s="414"/>
      <c r="I62" s="414"/>
      <c r="J62" s="412"/>
    </row>
    <row r="63" spans="1:12" ht="27" hidden="1" customHeight="1">
      <c r="A63" s="13">
        <v>49</v>
      </c>
      <c r="B63" s="46" t="s">
        <v>92</v>
      </c>
      <c r="C63" s="33" t="s">
        <v>93</v>
      </c>
      <c r="D63" s="13" t="s">
        <v>3</v>
      </c>
      <c r="E63" s="68">
        <v>900</v>
      </c>
      <c r="F63" s="412"/>
      <c r="G63" s="414"/>
      <c r="H63" s="414"/>
      <c r="I63" s="414"/>
      <c r="J63" s="412"/>
    </row>
    <row r="64" spans="1:12" ht="38.25" hidden="1" customHeight="1">
      <c r="A64" s="13">
        <v>50</v>
      </c>
      <c r="B64" s="46" t="s">
        <v>94</v>
      </c>
      <c r="C64" s="33" t="s">
        <v>95</v>
      </c>
      <c r="D64" s="13" t="s">
        <v>36</v>
      </c>
      <c r="E64" s="68">
        <v>800</v>
      </c>
      <c r="F64" s="412"/>
      <c r="G64" s="414"/>
      <c r="H64" s="414"/>
      <c r="I64" s="414"/>
      <c r="J64" s="412"/>
    </row>
    <row r="65" spans="1:12" ht="38.25" hidden="1">
      <c r="A65" s="13">
        <v>51</v>
      </c>
      <c r="B65" s="46" t="s">
        <v>96</v>
      </c>
      <c r="C65" s="33" t="s">
        <v>97</v>
      </c>
      <c r="D65" s="13" t="s">
        <v>3</v>
      </c>
      <c r="E65" s="68">
        <v>420</v>
      </c>
      <c r="F65" s="412"/>
      <c r="G65" s="414"/>
      <c r="H65" s="414"/>
      <c r="I65" s="414"/>
      <c r="J65" s="412"/>
    </row>
    <row r="66" spans="1:12" ht="30.75" hidden="1" customHeight="1">
      <c r="A66" s="13">
        <v>52</v>
      </c>
      <c r="B66" s="445" t="s">
        <v>578</v>
      </c>
      <c r="C66" s="445"/>
      <c r="D66" s="13"/>
      <c r="E66" s="68"/>
      <c r="F66" s="412"/>
      <c r="G66" s="414"/>
      <c r="H66" s="414"/>
      <c r="I66" s="414"/>
      <c r="J66" s="412"/>
    </row>
    <row r="67" spans="1:12" ht="26.25" hidden="1" customHeight="1">
      <c r="A67" s="12"/>
      <c r="B67" s="46" t="s">
        <v>258</v>
      </c>
      <c r="C67" s="33" t="s">
        <v>98</v>
      </c>
      <c r="D67" s="13" t="s">
        <v>84</v>
      </c>
      <c r="E67" s="68">
        <v>15</v>
      </c>
      <c r="F67" s="412"/>
      <c r="G67" s="414"/>
      <c r="H67" s="414"/>
      <c r="I67" s="414"/>
      <c r="J67" s="412"/>
    </row>
    <row r="68" spans="1:12" ht="28.5" hidden="1" customHeight="1">
      <c r="A68" s="12"/>
      <c r="B68" s="46" t="s">
        <v>99</v>
      </c>
      <c r="C68" s="33" t="s">
        <v>100</v>
      </c>
      <c r="D68" s="13" t="s">
        <v>101</v>
      </c>
      <c r="E68" s="68">
        <v>40</v>
      </c>
      <c r="F68" s="412"/>
      <c r="G68" s="414"/>
      <c r="H68" s="414"/>
      <c r="I68" s="414"/>
      <c r="J68" s="412"/>
    </row>
    <row r="69" spans="1:12" ht="39" hidden="1" customHeight="1">
      <c r="A69" s="12"/>
      <c r="B69" s="46" t="s">
        <v>102</v>
      </c>
      <c r="C69" s="33" t="s">
        <v>103</v>
      </c>
      <c r="D69" s="13" t="s">
        <v>101</v>
      </c>
      <c r="E69" s="68">
        <v>20</v>
      </c>
      <c r="F69" s="412"/>
      <c r="G69" s="414"/>
      <c r="H69" s="414"/>
      <c r="I69" s="414"/>
      <c r="J69" s="412"/>
    </row>
    <row r="70" spans="1:12" ht="12.75" hidden="1">
      <c r="A70" s="12"/>
      <c r="B70" s="46" t="s">
        <v>104</v>
      </c>
      <c r="C70" s="33" t="s">
        <v>105</v>
      </c>
      <c r="D70" s="13" t="s">
        <v>106</v>
      </c>
      <c r="E70" s="68">
        <v>20</v>
      </c>
      <c r="F70" s="412"/>
      <c r="G70" s="414"/>
      <c r="H70" s="414"/>
      <c r="I70" s="414"/>
      <c r="J70" s="412"/>
    </row>
    <row r="71" spans="1:12" ht="12.75" hidden="1">
      <c r="A71" s="12"/>
      <c r="B71" s="66"/>
      <c r="D71" s="13"/>
      <c r="E71" s="98" t="s">
        <v>569</v>
      </c>
      <c r="F71" s="412"/>
      <c r="G71" s="414"/>
      <c r="H71" s="414"/>
      <c r="I71" s="414"/>
      <c r="J71" s="412"/>
    </row>
    <row r="72" spans="1:12" ht="16.5" customHeight="1">
      <c r="A72" s="356" t="s">
        <v>507</v>
      </c>
      <c r="B72" s="450" t="s">
        <v>579</v>
      </c>
      <c r="C72" s="451"/>
      <c r="D72" s="451"/>
      <c r="E72" s="451"/>
      <c r="F72" s="412"/>
      <c r="G72" s="414"/>
      <c r="H72" s="414"/>
      <c r="I72" s="414"/>
      <c r="J72" s="412"/>
    </row>
    <row r="73" spans="1:12" s="40" customFormat="1" ht="63.75">
      <c r="A73" s="37"/>
      <c r="B73" s="38" t="s">
        <v>497</v>
      </c>
      <c r="C73" s="52" t="s">
        <v>498</v>
      </c>
      <c r="D73" s="39" t="s">
        <v>499</v>
      </c>
      <c r="E73" s="39">
        <v>3000</v>
      </c>
      <c r="F73" s="413">
        <v>5</v>
      </c>
      <c r="G73" s="419">
        <v>0.23</v>
      </c>
      <c r="H73" s="417">
        <f>G73*1.05</f>
        <v>0.24150000000000002</v>
      </c>
      <c r="I73" s="417">
        <v>720</v>
      </c>
      <c r="J73" s="412" t="s">
        <v>1520</v>
      </c>
    </row>
    <row r="74" spans="1:12" ht="66.75" customHeight="1">
      <c r="A74" s="37"/>
      <c r="B74" s="38" t="s">
        <v>500</v>
      </c>
      <c r="C74" s="52" t="s">
        <v>501</v>
      </c>
      <c r="D74" s="39" t="s">
        <v>499</v>
      </c>
      <c r="E74" s="39">
        <v>3000</v>
      </c>
      <c r="F74" s="413">
        <v>5</v>
      </c>
      <c r="G74" s="419">
        <v>0.747</v>
      </c>
      <c r="H74" s="417">
        <f>G74*1.05</f>
        <v>0.78434999999999999</v>
      </c>
      <c r="I74" s="417">
        <v>2340</v>
      </c>
      <c r="J74" s="412" t="s">
        <v>1520</v>
      </c>
    </row>
    <row r="75" spans="1:12" ht="209.25" customHeight="1">
      <c r="A75" s="37"/>
      <c r="B75" s="38" t="s">
        <v>502</v>
      </c>
      <c r="C75" s="52" t="s">
        <v>503</v>
      </c>
      <c r="D75" s="39" t="s">
        <v>499</v>
      </c>
      <c r="E75" s="39">
        <v>200</v>
      </c>
      <c r="F75" s="413">
        <v>5</v>
      </c>
      <c r="G75" s="419">
        <v>42</v>
      </c>
      <c r="H75" s="417">
        <f>G75*1.05</f>
        <v>44.1</v>
      </c>
      <c r="I75" s="417">
        <f>H75*E75</f>
        <v>8820</v>
      </c>
      <c r="J75" s="412" t="s">
        <v>1520</v>
      </c>
    </row>
    <row r="76" spans="1:12" ht="221.25" customHeight="1">
      <c r="A76" s="37"/>
      <c r="B76" s="38" t="s">
        <v>504</v>
      </c>
      <c r="C76" s="53" t="s">
        <v>505</v>
      </c>
      <c r="D76" s="41" t="s">
        <v>506</v>
      </c>
      <c r="E76" s="41">
        <v>20</v>
      </c>
      <c r="F76" s="413">
        <v>5</v>
      </c>
      <c r="G76" s="419">
        <v>140.5</v>
      </c>
      <c r="H76" s="417">
        <f>G76*1.05</f>
        <v>147.52500000000001</v>
      </c>
      <c r="I76" s="417">
        <v>2950.6</v>
      </c>
      <c r="J76" s="412" t="s">
        <v>1520</v>
      </c>
    </row>
    <row r="77" spans="1:12" ht="16.5" customHeight="1">
      <c r="A77" s="37"/>
      <c r="B77" s="38"/>
      <c r="C77" s="53"/>
      <c r="D77" s="41"/>
      <c r="E77" s="41" t="s">
        <v>569</v>
      </c>
      <c r="F77" s="412"/>
      <c r="G77" s="414"/>
      <c r="H77" s="414"/>
      <c r="I77" s="414">
        <f>SUM(I73:I76)</f>
        <v>14830.6</v>
      </c>
      <c r="J77" s="412"/>
      <c r="K77" s="420"/>
      <c r="L77" s="420"/>
    </row>
    <row r="78" spans="1:12" ht="25.5" hidden="1" customHeight="1">
      <c r="A78" s="13">
        <v>54</v>
      </c>
      <c r="B78" s="446" t="s">
        <v>580</v>
      </c>
      <c r="C78" s="447"/>
      <c r="D78" s="13"/>
      <c r="E78" s="68"/>
      <c r="F78" s="78"/>
      <c r="G78" s="78"/>
      <c r="H78" s="78"/>
      <c r="I78" s="80"/>
      <c r="J78" s="80"/>
    </row>
    <row r="79" spans="1:12" ht="25.5" hidden="1" customHeight="1">
      <c r="A79" s="12"/>
      <c r="B79" s="46" t="s">
        <v>259</v>
      </c>
      <c r="C79" s="33" t="s">
        <v>260</v>
      </c>
      <c r="D79" s="13" t="s">
        <v>28</v>
      </c>
      <c r="E79" s="68">
        <v>1</v>
      </c>
      <c r="F79" s="78"/>
      <c r="G79" s="78"/>
      <c r="H79" s="78"/>
      <c r="I79" s="80"/>
      <c r="J79" s="80"/>
    </row>
    <row r="80" spans="1:12" ht="25.5" hidden="1" customHeight="1">
      <c r="A80" s="12"/>
      <c r="B80" s="46" t="s">
        <v>261</v>
      </c>
      <c r="C80" s="33" t="s">
        <v>260</v>
      </c>
      <c r="D80" s="13" t="s">
        <v>28</v>
      </c>
      <c r="E80" s="68">
        <v>1</v>
      </c>
      <c r="F80" s="78"/>
      <c r="G80" s="78"/>
      <c r="H80" s="78"/>
      <c r="I80" s="80"/>
      <c r="J80" s="80"/>
    </row>
    <row r="81" spans="1:10" ht="25.5" hidden="1" customHeight="1">
      <c r="A81" s="12"/>
      <c r="B81" s="46" t="s">
        <v>262</v>
      </c>
      <c r="C81" s="33" t="s">
        <v>260</v>
      </c>
      <c r="D81" s="13" t="s">
        <v>28</v>
      </c>
      <c r="E81" s="68">
        <v>1</v>
      </c>
      <c r="F81" s="78"/>
      <c r="G81" s="78"/>
      <c r="H81" s="78"/>
      <c r="I81" s="80"/>
      <c r="J81" s="80"/>
    </row>
    <row r="82" spans="1:10" ht="25.5" hidden="1" customHeight="1">
      <c r="A82" s="12"/>
      <c r="B82" s="46" t="s">
        <v>263</v>
      </c>
      <c r="C82" s="33" t="s">
        <v>260</v>
      </c>
      <c r="D82" s="13" t="s">
        <v>28</v>
      </c>
      <c r="E82" s="68">
        <v>1</v>
      </c>
      <c r="F82" s="78"/>
      <c r="G82" s="78"/>
      <c r="H82" s="78"/>
      <c r="I82" s="80"/>
      <c r="J82" s="80"/>
    </row>
    <row r="83" spans="1:10" ht="15.75" hidden="1" customHeight="1">
      <c r="A83" s="12"/>
      <c r="B83" s="66"/>
      <c r="D83" s="13"/>
      <c r="E83" s="68" t="s">
        <v>569</v>
      </c>
      <c r="F83" s="78"/>
      <c r="G83" s="78"/>
      <c r="H83" s="78"/>
      <c r="I83" s="80"/>
      <c r="J83" s="80"/>
    </row>
    <row r="84" spans="1:10" ht="25.5" hidden="1" customHeight="1">
      <c r="A84" s="12" t="s">
        <v>303</v>
      </c>
      <c r="B84" s="46" t="s">
        <v>107</v>
      </c>
      <c r="C84" s="33" t="s">
        <v>474</v>
      </c>
      <c r="D84" s="13" t="s">
        <v>28</v>
      </c>
      <c r="E84" s="68">
        <v>4</v>
      </c>
      <c r="F84" s="78"/>
      <c r="G84" s="78"/>
      <c r="H84" s="78"/>
      <c r="I84" s="80"/>
      <c r="J84" s="80"/>
    </row>
    <row r="85" spans="1:10" ht="39" hidden="1" customHeight="1">
      <c r="A85" s="13">
        <v>56</v>
      </c>
      <c r="B85" s="46" t="s">
        <v>107</v>
      </c>
      <c r="C85" s="33" t="s">
        <v>274</v>
      </c>
      <c r="D85" s="13" t="s">
        <v>273</v>
      </c>
      <c r="E85" s="68">
        <v>5</v>
      </c>
      <c r="F85" s="78"/>
      <c r="G85" s="78"/>
      <c r="H85" s="78"/>
      <c r="I85" s="80"/>
      <c r="J85" s="80"/>
    </row>
    <row r="86" spans="1:10" ht="51" hidden="1">
      <c r="A86" s="13">
        <v>57</v>
      </c>
      <c r="B86" s="46" t="s">
        <v>275</v>
      </c>
      <c r="C86" s="33" t="s">
        <v>276</v>
      </c>
      <c r="D86" s="13" t="s">
        <v>28</v>
      </c>
      <c r="E86" s="68">
        <v>3000</v>
      </c>
      <c r="F86" s="78"/>
      <c r="G86" s="78"/>
      <c r="H86" s="78"/>
      <c r="I86" s="80"/>
      <c r="J86" s="80"/>
    </row>
    <row r="87" spans="1:10" ht="51" hidden="1">
      <c r="A87" s="13">
        <v>58</v>
      </c>
      <c r="B87" s="46" t="s">
        <v>275</v>
      </c>
      <c r="C87" s="33" t="s">
        <v>581</v>
      </c>
      <c r="D87" s="13" t="s">
        <v>28</v>
      </c>
      <c r="E87" s="68">
        <v>1500</v>
      </c>
      <c r="F87" s="78"/>
      <c r="G87" s="78"/>
      <c r="H87" s="78"/>
      <c r="I87" s="80"/>
      <c r="J87" s="80"/>
    </row>
    <row r="88" spans="1:10" ht="51" hidden="1">
      <c r="A88" s="13">
        <v>59</v>
      </c>
      <c r="B88" s="46" t="s">
        <v>275</v>
      </c>
      <c r="C88" s="33" t="s">
        <v>277</v>
      </c>
      <c r="D88" s="13" t="s">
        <v>28</v>
      </c>
      <c r="E88" s="68">
        <v>3000</v>
      </c>
      <c r="F88" s="78"/>
      <c r="G88" s="78"/>
      <c r="H88" s="78"/>
      <c r="I88" s="80"/>
      <c r="J88" s="80"/>
    </row>
    <row r="89" spans="1:10" ht="25.5" hidden="1">
      <c r="A89" s="13">
        <v>60</v>
      </c>
      <c r="B89" s="46" t="s">
        <v>278</v>
      </c>
      <c r="C89" s="33" t="s">
        <v>1404</v>
      </c>
      <c r="D89" s="13" t="s">
        <v>28</v>
      </c>
      <c r="E89" s="68">
        <v>30</v>
      </c>
      <c r="F89" s="78"/>
      <c r="G89" s="78"/>
      <c r="H89" s="78"/>
      <c r="I89" s="80"/>
      <c r="J89" s="80"/>
    </row>
    <row r="90" spans="1:10" ht="25.5" hidden="1">
      <c r="A90" s="13">
        <v>61</v>
      </c>
      <c r="B90" s="46" t="s">
        <v>278</v>
      </c>
      <c r="C90" s="33" t="s">
        <v>279</v>
      </c>
      <c r="D90" s="13" t="s">
        <v>28</v>
      </c>
      <c r="E90" s="68">
        <v>30</v>
      </c>
      <c r="F90" s="78"/>
      <c r="G90" s="78"/>
      <c r="H90" s="78"/>
      <c r="I90" s="80"/>
      <c r="J90" s="80"/>
    </row>
    <row r="91" spans="1:10" ht="25.5" hidden="1">
      <c r="A91" s="12" t="s">
        <v>304</v>
      </c>
      <c r="B91" s="46" t="s">
        <v>278</v>
      </c>
      <c r="C91" s="33" t="s">
        <v>280</v>
      </c>
      <c r="D91" s="13" t="s">
        <v>28</v>
      </c>
      <c r="E91" s="68">
        <v>30</v>
      </c>
      <c r="F91" s="78"/>
      <c r="G91" s="78"/>
      <c r="H91" s="78"/>
      <c r="I91" s="80"/>
      <c r="J91" s="80"/>
    </row>
    <row r="92" spans="1:10" ht="38.25" hidden="1">
      <c r="A92" s="13">
        <v>63</v>
      </c>
      <c r="B92" s="45" t="s">
        <v>108</v>
      </c>
      <c r="C92" s="19" t="s">
        <v>109</v>
      </c>
      <c r="D92" s="13" t="s">
        <v>84</v>
      </c>
      <c r="E92" s="68">
        <v>9</v>
      </c>
      <c r="F92" s="78"/>
      <c r="G92" s="78"/>
      <c r="H92" s="78"/>
      <c r="I92" s="80"/>
      <c r="J92" s="80"/>
    </row>
    <row r="93" spans="1:10" ht="16.5" hidden="1" customHeight="1">
      <c r="A93" s="13">
        <v>64</v>
      </c>
      <c r="B93" s="46" t="s">
        <v>110</v>
      </c>
      <c r="C93" s="33" t="s">
        <v>111</v>
      </c>
      <c r="D93" s="14" t="s">
        <v>28</v>
      </c>
      <c r="E93" s="36">
        <v>12</v>
      </c>
      <c r="F93" s="78"/>
      <c r="G93" s="78"/>
      <c r="H93" s="78"/>
      <c r="I93" s="80"/>
      <c r="J93" s="80"/>
    </row>
    <row r="94" spans="1:10" ht="53.25" hidden="1" customHeight="1">
      <c r="A94" s="13">
        <v>65</v>
      </c>
      <c r="B94" s="45" t="s">
        <v>112</v>
      </c>
      <c r="C94" s="19" t="s">
        <v>1370</v>
      </c>
      <c r="D94" s="13" t="s">
        <v>84</v>
      </c>
      <c r="E94" s="68">
        <v>60</v>
      </c>
      <c r="F94" s="78"/>
      <c r="G94" s="78"/>
      <c r="H94" s="78"/>
      <c r="I94" s="80"/>
      <c r="J94" s="80"/>
    </row>
    <row r="95" spans="1:10" ht="38.25" hidden="1">
      <c r="A95" s="13">
        <v>66</v>
      </c>
      <c r="B95" s="45" t="s">
        <v>112</v>
      </c>
      <c r="C95" s="19" t="s">
        <v>281</v>
      </c>
      <c r="D95" s="13" t="s">
        <v>28</v>
      </c>
      <c r="E95" s="68">
        <v>30</v>
      </c>
      <c r="F95" s="78"/>
      <c r="G95" s="78"/>
      <c r="H95" s="78"/>
      <c r="I95" s="80"/>
      <c r="J95" s="80"/>
    </row>
    <row r="96" spans="1:10" ht="27.75" hidden="1" customHeight="1">
      <c r="A96" s="13">
        <v>67</v>
      </c>
      <c r="B96" s="45" t="s">
        <v>113</v>
      </c>
      <c r="C96" s="19" t="s">
        <v>114</v>
      </c>
      <c r="D96" s="13" t="s">
        <v>84</v>
      </c>
      <c r="E96" s="68">
        <v>3</v>
      </c>
      <c r="F96" s="78"/>
      <c r="G96" s="78"/>
      <c r="H96" s="78"/>
      <c r="I96" s="80"/>
      <c r="J96" s="80"/>
    </row>
    <row r="97" spans="1:10" ht="25.5" hidden="1">
      <c r="A97" s="13">
        <v>68</v>
      </c>
      <c r="B97" s="45" t="s">
        <v>113</v>
      </c>
      <c r="C97" s="19" t="s">
        <v>115</v>
      </c>
      <c r="D97" s="13" t="s">
        <v>84</v>
      </c>
      <c r="E97" s="68">
        <v>15</v>
      </c>
      <c r="F97" s="78"/>
      <c r="G97" s="78"/>
      <c r="H97" s="78"/>
      <c r="I97" s="80"/>
      <c r="J97" s="80"/>
    </row>
    <row r="98" spans="1:10" ht="25.5" hidden="1">
      <c r="A98" s="13">
        <v>69</v>
      </c>
      <c r="B98" s="45" t="s">
        <v>116</v>
      </c>
      <c r="C98" s="19" t="s">
        <v>117</v>
      </c>
      <c r="D98" s="13" t="s">
        <v>28</v>
      </c>
      <c r="E98" s="68">
        <v>3000</v>
      </c>
      <c r="F98" s="78"/>
      <c r="G98" s="78"/>
      <c r="H98" s="78"/>
      <c r="I98" s="80"/>
      <c r="J98" s="80"/>
    </row>
    <row r="99" spans="1:10" ht="63.75" hidden="1">
      <c r="A99" s="13">
        <v>70</v>
      </c>
      <c r="B99" s="44" t="s">
        <v>129</v>
      </c>
      <c r="C99" s="19" t="s">
        <v>250</v>
      </c>
      <c r="D99" s="13" t="s">
        <v>28</v>
      </c>
      <c r="E99" s="68">
        <v>100</v>
      </c>
      <c r="F99" s="78"/>
      <c r="G99" s="78"/>
      <c r="H99" s="78"/>
      <c r="I99" s="80"/>
      <c r="J99" s="80"/>
    </row>
    <row r="100" spans="1:10" ht="66" hidden="1" customHeight="1">
      <c r="A100" s="13">
        <v>71</v>
      </c>
      <c r="B100" s="44" t="s">
        <v>129</v>
      </c>
      <c r="C100" s="54" t="s">
        <v>251</v>
      </c>
      <c r="D100" s="43" t="s">
        <v>84</v>
      </c>
      <c r="E100" s="69">
        <v>60</v>
      </c>
      <c r="F100" s="78"/>
      <c r="G100" s="78"/>
      <c r="H100" s="78"/>
      <c r="I100" s="80"/>
      <c r="J100" s="80"/>
    </row>
    <row r="101" spans="1:10" ht="12.75" hidden="1">
      <c r="A101" s="43">
        <v>72</v>
      </c>
      <c r="B101" s="452" t="s">
        <v>1306</v>
      </c>
      <c r="C101" s="452"/>
      <c r="D101" s="43"/>
      <c r="E101" s="69"/>
      <c r="F101" s="78"/>
      <c r="G101" s="78"/>
      <c r="H101" s="78"/>
      <c r="I101" s="80"/>
      <c r="J101" s="80"/>
    </row>
    <row r="102" spans="1:10" ht="247.5" hidden="1" customHeight="1">
      <c r="A102" s="43"/>
      <c r="B102" s="44" t="s">
        <v>118</v>
      </c>
      <c r="C102" s="54" t="s">
        <v>475</v>
      </c>
      <c r="D102" s="43" t="s">
        <v>84</v>
      </c>
      <c r="E102" s="69">
        <v>50000</v>
      </c>
      <c r="F102" s="78"/>
      <c r="G102" s="78"/>
      <c r="H102" s="78"/>
      <c r="I102" s="80"/>
      <c r="J102" s="80"/>
    </row>
    <row r="103" spans="1:10" ht="261" hidden="1" customHeight="1">
      <c r="A103" s="43"/>
      <c r="B103" s="44" t="s">
        <v>119</v>
      </c>
      <c r="C103" s="54" t="s">
        <v>476</v>
      </c>
      <c r="D103" s="43" t="s">
        <v>84</v>
      </c>
      <c r="E103" s="69">
        <v>20000</v>
      </c>
      <c r="F103" s="78"/>
      <c r="G103" s="78"/>
      <c r="H103" s="78"/>
      <c r="I103" s="80"/>
      <c r="J103" s="80"/>
    </row>
    <row r="104" spans="1:10" ht="255.75" hidden="1" customHeight="1">
      <c r="A104" s="43"/>
      <c r="B104" s="44" t="s">
        <v>120</v>
      </c>
      <c r="C104" s="54" t="s">
        <v>477</v>
      </c>
      <c r="D104" s="43" t="s">
        <v>84</v>
      </c>
      <c r="E104" s="69">
        <v>20000</v>
      </c>
      <c r="F104" s="78"/>
      <c r="G104" s="78"/>
      <c r="H104" s="78"/>
      <c r="I104" s="80"/>
      <c r="J104" s="80"/>
    </row>
    <row r="105" spans="1:10" ht="162.75" hidden="1" customHeight="1">
      <c r="A105" s="43"/>
      <c r="B105" s="44" t="s">
        <v>119</v>
      </c>
      <c r="C105" s="55" t="s">
        <v>270</v>
      </c>
      <c r="D105" s="43" t="s">
        <v>28</v>
      </c>
      <c r="E105" s="69">
        <v>20000</v>
      </c>
      <c r="F105" s="83"/>
      <c r="G105" s="78"/>
      <c r="H105" s="78"/>
      <c r="I105" s="80"/>
      <c r="J105" s="80"/>
    </row>
    <row r="106" spans="1:10" ht="132" hidden="1" customHeight="1">
      <c r="A106" s="43"/>
      <c r="B106" s="44" t="s">
        <v>120</v>
      </c>
      <c r="C106" s="55" t="s">
        <v>271</v>
      </c>
      <c r="D106" s="43" t="s">
        <v>28</v>
      </c>
      <c r="E106" s="69">
        <v>10000</v>
      </c>
      <c r="F106" s="78"/>
      <c r="G106" s="78"/>
      <c r="H106" s="78"/>
      <c r="I106" s="80"/>
      <c r="J106" s="80"/>
    </row>
    <row r="107" spans="1:10" ht="160.5" hidden="1" customHeight="1">
      <c r="A107" s="43"/>
      <c r="B107" s="44" t="s">
        <v>121</v>
      </c>
      <c r="C107" s="55" t="s">
        <v>272</v>
      </c>
      <c r="D107" s="43" t="s">
        <v>84</v>
      </c>
      <c r="E107" s="69" t="s">
        <v>122</v>
      </c>
      <c r="F107" s="78"/>
      <c r="G107" s="78"/>
      <c r="H107" s="78"/>
      <c r="I107" s="80"/>
      <c r="J107" s="80"/>
    </row>
    <row r="108" spans="1:10" ht="12.75" hidden="1">
      <c r="A108" s="43"/>
      <c r="B108" s="64"/>
      <c r="C108" s="55"/>
      <c r="D108" s="43"/>
      <c r="E108" s="69" t="s">
        <v>569</v>
      </c>
      <c r="F108" s="78"/>
      <c r="G108" s="78"/>
      <c r="H108" s="78"/>
      <c r="I108" s="80"/>
      <c r="J108" s="80"/>
    </row>
    <row r="109" spans="1:10" ht="27.75" hidden="1" customHeight="1">
      <c r="A109" s="13">
        <v>73</v>
      </c>
      <c r="B109" s="45" t="s">
        <v>123</v>
      </c>
      <c r="C109" s="19" t="s">
        <v>124</v>
      </c>
      <c r="D109" s="13" t="s">
        <v>84</v>
      </c>
      <c r="E109" s="68">
        <v>7000</v>
      </c>
      <c r="F109" s="78"/>
      <c r="G109" s="78"/>
      <c r="H109" s="78"/>
      <c r="I109" s="80"/>
      <c r="J109" s="80"/>
    </row>
    <row r="110" spans="1:10" ht="29.25" hidden="1" customHeight="1">
      <c r="A110" s="13">
        <v>74</v>
      </c>
      <c r="B110" s="45" t="s">
        <v>125</v>
      </c>
      <c r="C110" s="19" t="s">
        <v>124</v>
      </c>
      <c r="D110" s="13" t="s">
        <v>84</v>
      </c>
      <c r="E110" s="68" t="s">
        <v>126</v>
      </c>
      <c r="F110" s="78"/>
      <c r="G110" s="78"/>
      <c r="H110" s="78"/>
      <c r="I110" s="80"/>
      <c r="J110" s="80"/>
    </row>
    <row r="111" spans="1:10" ht="28.5" hidden="1" customHeight="1">
      <c r="A111" s="13">
        <v>75</v>
      </c>
      <c r="B111" s="45" t="s">
        <v>127</v>
      </c>
      <c r="C111" s="19" t="s">
        <v>128</v>
      </c>
      <c r="D111" s="13" t="s">
        <v>84</v>
      </c>
      <c r="E111" s="68">
        <v>15000</v>
      </c>
      <c r="F111" s="78"/>
      <c r="G111" s="78"/>
      <c r="H111" s="78"/>
      <c r="I111" s="80"/>
      <c r="J111" s="80"/>
    </row>
    <row r="112" spans="1:10" ht="42.75" hidden="1" customHeight="1">
      <c r="A112" s="13">
        <v>76</v>
      </c>
      <c r="B112" s="444" t="s">
        <v>582</v>
      </c>
      <c r="C112" s="453"/>
      <c r="D112" s="13"/>
      <c r="E112" s="68"/>
      <c r="F112" s="78"/>
      <c r="G112" s="78"/>
      <c r="H112" s="78"/>
      <c r="I112" s="80"/>
      <c r="J112" s="80"/>
    </row>
    <row r="113" spans="1:10" ht="27" hidden="1" customHeight="1">
      <c r="A113" s="20"/>
      <c r="B113" s="45" t="s">
        <v>130</v>
      </c>
      <c r="C113" s="19" t="s">
        <v>131</v>
      </c>
      <c r="D113" s="13" t="s">
        <v>84</v>
      </c>
      <c r="E113" s="68" t="s">
        <v>132</v>
      </c>
      <c r="F113" s="78"/>
      <c r="G113" s="78"/>
      <c r="H113" s="78"/>
      <c r="I113" s="80"/>
      <c r="J113" s="80"/>
    </row>
    <row r="114" spans="1:10" ht="25.5" hidden="1">
      <c r="A114" s="13"/>
      <c r="B114" s="45" t="s">
        <v>133</v>
      </c>
      <c r="C114" s="19" t="s">
        <v>131</v>
      </c>
      <c r="D114" s="13" t="s">
        <v>84</v>
      </c>
      <c r="E114" s="68" t="s">
        <v>132</v>
      </c>
      <c r="F114" s="78"/>
      <c r="G114" s="78"/>
      <c r="H114" s="78"/>
      <c r="I114" s="80"/>
      <c r="J114" s="80"/>
    </row>
    <row r="115" spans="1:10" ht="25.5" hidden="1">
      <c r="A115" s="13"/>
      <c r="B115" s="45" t="s">
        <v>134</v>
      </c>
      <c r="C115" s="19" t="s">
        <v>131</v>
      </c>
      <c r="D115" s="13" t="s">
        <v>84</v>
      </c>
      <c r="E115" s="68" t="s">
        <v>135</v>
      </c>
      <c r="F115" s="78"/>
      <c r="G115" s="78"/>
      <c r="H115" s="78"/>
      <c r="I115" s="80"/>
      <c r="J115" s="80"/>
    </row>
    <row r="116" spans="1:10" ht="25.5" hidden="1">
      <c r="A116" s="13"/>
      <c r="B116" s="45" t="s">
        <v>136</v>
      </c>
      <c r="C116" s="19" t="s">
        <v>131</v>
      </c>
      <c r="D116" s="13" t="s">
        <v>28</v>
      </c>
      <c r="E116" s="68">
        <v>11520</v>
      </c>
      <c r="F116" s="78"/>
      <c r="G116" s="78"/>
      <c r="H116" s="78"/>
      <c r="I116" s="80"/>
      <c r="J116" s="80"/>
    </row>
    <row r="117" spans="1:10" ht="25.5" hidden="1">
      <c r="A117" s="13"/>
      <c r="B117" s="45" t="s">
        <v>137</v>
      </c>
      <c r="C117" s="19" t="s">
        <v>131</v>
      </c>
      <c r="D117" s="13" t="s">
        <v>28</v>
      </c>
      <c r="E117" s="68">
        <v>5280</v>
      </c>
      <c r="F117" s="78"/>
      <c r="G117" s="78"/>
      <c r="H117" s="78"/>
      <c r="I117" s="80"/>
      <c r="J117" s="80"/>
    </row>
    <row r="118" spans="1:10" ht="25.5" hidden="1">
      <c r="A118" s="13"/>
      <c r="B118" s="45" t="s">
        <v>138</v>
      </c>
      <c r="C118" s="19" t="s">
        <v>131</v>
      </c>
      <c r="D118" s="13" t="s">
        <v>28</v>
      </c>
      <c r="E118" s="68">
        <v>5280</v>
      </c>
      <c r="F118" s="78"/>
      <c r="G118" s="78"/>
      <c r="H118" s="78"/>
      <c r="I118" s="80"/>
      <c r="J118" s="80"/>
    </row>
    <row r="119" spans="1:10" ht="12.75" hidden="1">
      <c r="A119" s="13"/>
      <c r="B119" s="65"/>
      <c r="C119" s="19"/>
      <c r="D119" s="13"/>
      <c r="E119" s="68" t="s">
        <v>569</v>
      </c>
      <c r="F119" s="78"/>
      <c r="G119" s="78"/>
      <c r="H119" s="78"/>
      <c r="I119" s="80"/>
      <c r="J119" s="80"/>
    </row>
    <row r="120" spans="1:10" ht="15.75" hidden="1" customHeight="1">
      <c r="A120" s="13">
        <v>77</v>
      </c>
      <c r="B120" s="444" t="s">
        <v>583</v>
      </c>
      <c r="C120" s="444"/>
      <c r="D120" s="444"/>
      <c r="E120" s="454"/>
      <c r="F120" s="78"/>
      <c r="G120" s="78"/>
      <c r="H120" s="78"/>
      <c r="I120" s="80"/>
      <c r="J120" s="80"/>
    </row>
    <row r="121" spans="1:10" ht="27" hidden="1" customHeight="1">
      <c r="A121" s="13"/>
      <c r="B121" s="45" t="s">
        <v>139</v>
      </c>
      <c r="C121" s="19" t="s">
        <v>140</v>
      </c>
      <c r="D121" s="13" t="s">
        <v>84</v>
      </c>
      <c r="E121" s="68">
        <v>50000</v>
      </c>
      <c r="F121" s="78"/>
      <c r="G121" s="78"/>
      <c r="H121" s="78"/>
      <c r="I121" s="80"/>
      <c r="J121" s="80"/>
    </row>
    <row r="122" spans="1:10" ht="25.5" hidden="1">
      <c r="A122" s="13"/>
      <c r="B122" s="45" t="s">
        <v>141</v>
      </c>
      <c r="C122" s="19" t="s">
        <v>140</v>
      </c>
      <c r="D122" s="13" t="s">
        <v>84</v>
      </c>
      <c r="E122" s="68">
        <v>100000</v>
      </c>
      <c r="F122" s="78"/>
      <c r="G122" s="78"/>
      <c r="H122" s="78"/>
      <c r="I122" s="80"/>
      <c r="J122" s="80"/>
    </row>
    <row r="123" spans="1:10" ht="25.5" hidden="1">
      <c r="B123" s="21" t="s">
        <v>142</v>
      </c>
      <c r="C123" s="19" t="s">
        <v>140</v>
      </c>
      <c r="D123" s="22" t="s">
        <v>28</v>
      </c>
      <c r="E123" s="70">
        <v>30000</v>
      </c>
      <c r="F123" s="78"/>
      <c r="G123" s="78"/>
      <c r="H123" s="78"/>
      <c r="I123" s="80"/>
      <c r="J123" s="80"/>
    </row>
    <row r="124" spans="1:10" ht="25.5" hidden="1">
      <c r="A124" s="13"/>
      <c r="B124" s="45" t="s">
        <v>143</v>
      </c>
      <c r="C124" s="19" t="s">
        <v>140</v>
      </c>
      <c r="D124" s="13" t="s">
        <v>84</v>
      </c>
      <c r="E124" s="68">
        <v>3000</v>
      </c>
      <c r="F124" s="82"/>
      <c r="G124" s="82"/>
      <c r="H124" s="82"/>
      <c r="I124" s="80"/>
      <c r="J124" s="80"/>
    </row>
    <row r="125" spans="1:10" ht="12.75" hidden="1">
      <c r="A125" s="13"/>
      <c r="B125" s="65"/>
      <c r="C125" s="19"/>
      <c r="D125" s="13"/>
      <c r="E125" s="68" t="s">
        <v>569</v>
      </c>
      <c r="F125" s="82"/>
      <c r="G125" s="82"/>
      <c r="H125" s="82"/>
      <c r="I125" s="80"/>
      <c r="J125" s="80"/>
    </row>
    <row r="126" spans="1:10" ht="28.5" hidden="1">
      <c r="A126" s="14">
        <v>78</v>
      </c>
      <c r="B126" s="23" t="s">
        <v>478</v>
      </c>
      <c r="C126" s="56" t="s">
        <v>144</v>
      </c>
      <c r="D126" s="26" t="s">
        <v>145</v>
      </c>
      <c r="E126" s="71">
        <v>900</v>
      </c>
      <c r="F126" s="80"/>
      <c r="G126" s="80"/>
      <c r="H126" s="80"/>
      <c r="I126" s="80"/>
      <c r="J126" s="80"/>
    </row>
    <row r="127" spans="1:10" ht="25.5" hidden="1">
      <c r="A127" s="14">
        <v>79</v>
      </c>
      <c r="B127" s="23" t="s">
        <v>584</v>
      </c>
      <c r="C127" s="56" t="s">
        <v>146</v>
      </c>
      <c r="D127" s="26" t="s">
        <v>145</v>
      </c>
      <c r="E127" s="71">
        <v>12000</v>
      </c>
      <c r="F127" s="80"/>
      <c r="G127" s="80"/>
      <c r="H127" s="80"/>
      <c r="I127" s="80"/>
      <c r="J127" s="80"/>
    </row>
    <row r="128" spans="1:10" ht="25.5" hidden="1">
      <c r="A128" s="14">
        <v>80</v>
      </c>
      <c r="B128" s="23" t="s">
        <v>147</v>
      </c>
      <c r="C128" s="56" t="s">
        <v>148</v>
      </c>
      <c r="D128" s="26" t="s">
        <v>145</v>
      </c>
      <c r="E128" s="71">
        <v>300</v>
      </c>
      <c r="F128" s="80"/>
      <c r="G128" s="80"/>
      <c r="H128" s="80"/>
      <c r="I128" s="80"/>
      <c r="J128" s="80"/>
    </row>
    <row r="129" spans="1:10" ht="38.25" hidden="1">
      <c r="A129" s="14">
        <v>81</v>
      </c>
      <c r="B129" s="23" t="s">
        <v>149</v>
      </c>
      <c r="C129" s="56" t="s">
        <v>150</v>
      </c>
      <c r="D129" s="26" t="s">
        <v>145</v>
      </c>
      <c r="E129" s="71">
        <v>20000</v>
      </c>
      <c r="F129" s="80"/>
      <c r="G129" s="80"/>
      <c r="H129" s="80"/>
      <c r="I129" s="80"/>
      <c r="J129" s="80"/>
    </row>
    <row r="130" spans="1:10" ht="25.5" hidden="1">
      <c r="A130" s="14">
        <v>82</v>
      </c>
      <c r="B130" s="23" t="s">
        <v>149</v>
      </c>
      <c r="C130" s="56" t="s">
        <v>151</v>
      </c>
      <c r="D130" s="26" t="s">
        <v>145</v>
      </c>
      <c r="E130" s="71">
        <v>1500</v>
      </c>
      <c r="F130" s="80"/>
      <c r="G130" s="80"/>
      <c r="H130" s="80"/>
      <c r="I130" s="80"/>
      <c r="J130" s="80"/>
    </row>
    <row r="131" spans="1:10" ht="25.5" hidden="1">
      <c r="A131" s="14">
        <v>83</v>
      </c>
      <c r="B131" s="8" t="s">
        <v>149</v>
      </c>
      <c r="C131" s="25" t="s">
        <v>585</v>
      </c>
      <c r="D131" s="26" t="s">
        <v>28</v>
      </c>
      <c r="E131" s="71">
        <v>1500</v>
      </c>
      <c r="F131" s="80"/>
      <c r="G131" s="80"/>
      <c r="H131" s="80"/>
      <c r="I131" s="80"/>
      <c r="J131" s="80"/>
    </row>
    <row r="132" spans="1:10" ht="26.25" hidden="1" customHeight="1">
      <c r="A132" s="14">
        <v>84</v>
      </c>
      <c r="B132" s="23" t="s">
        <v>152</v>
      </c>
      <c r="C132" s="56" t="s">
        <v>153</v>
      </c>
      <c r="D132" s="26" t="s">
        <v>145</v>
      </c>
      <c r="E132" s="71">
        <v>3000</v>
      </c>
      <c r="F132" s="80"/>
      <c r="G132" s="80"/>
      <c r="H132" s="80"/>
      <c r="I132" s="80"/>
      <c r="J132" s="80"/>
    </row>
    <row r="133" spans="1:10" ht="25.5" hidden="1">
      <c r="A133" s="14">
        <v>85</v>
      </c>
      <c r="B133" s="23" t="s">
        <v>154</v>
      </c>
      <c r="C133" s="56" t="s">
        <v>155</v>
      </c>
      <c r="D133" s="26" t="s">
        <v>145</v>
      </c>
      <c r="E133" s="71">
        <v>600</v>
      </c>
      <c r="F133" s="80"/>
      <c r="G133" s="80"/>
      <c r="H133" s="80"/>
      <c r="I133" s="80"/>
      <c r="J133" s="80"/>
    </row>
    <row r="134" spans="1:10" ht="38.25" hidden="1">
      <c r="A134" s="14">
        <v>86</v>
      </c>
      <c r="B134" s="27" t="s">
        <v>156</v>
      </c>
      <c r="C134" s="28" t="s">
        <v>157</v>
      </c>
      <c r="D134" s="26" t="s">
        <v>145</v>
      </c>
      <c r="E134" s="71">
        <v>12000</v>
      </c>
      <c r="F134" s="80"/>
      <c r="G134" s="80"/>
      <c r="H134" s="80"/>
      <c r="I134" s="80"/>
      <c r="J134" s="80"/>
    </row>
    <row r="135" spans="1:10" ht="38.25" hidden="1">
      <c r="A135" s="14">
        <v>87</v>
      </c>
      <c r="B135" s="23" t="s">
        <v>158</v>
      </c>
      <c r="C135" s="56" t="s">
        <v>159</v>
      </c>
      <c r="D135" s="26" t="s">
        <v>145</v>
      </c>
      <c r="E135" s="71">
        <v>50</v>
      </c>
      <c r="F135" s="80"/>
      <c r="G135" s="80"/>
      <c r="H135" s="80"/>
      <c r="I135" s="80"/>
      <c r="J135" s="80"/>
    </row>
    <row r="136" spans="1:10" ht="12.75" hidden="1">
      <c r="A136" s="43">
        <v>88</v>
      </c>
      <c r="B136" s="23" t="s">
        <v>160</v>
      </c>
      <c r="C136" s="56" t="s">
        <v>161</v>
      </c>
      <c r="D136" s="26" t="s">
        <v>145</v>
      </c>
      <c r="E136" s="71">
        <v>5000</v>
      </c>
      <c r="F136" s="80"/>
      <c r="G136" s="80"/>
      <c r="H136" s="80"/>
      <c r="I136" s="80"/>
      <c r="J136" s="80"/>
    </row>
    <row r="137" spans="1:10" s="35" customFormat="1" ht="39.75" hidden="1" customHeight="1">
      <c r="A137" s="376">
        <v>89</v>
      </c>
      <c r="B137" s="375" t="s">
        <v>1409</v>
      </c>
      <c r="C137" s="225" t="s">
        <v>1410</v>
      </c>
      <c r="D137" s="374" t="s">
        <v>3</v>
      </c>
      <c r="E137" s="374">
        <v>100</v>
      </c>
      <c r="F137" s="85"/>
      <c r="G137" s="85"/>
      <c r="H137" s="85"/>
      <c r="I137" s="373"/>
      <c r="J137" s="85"/>
    </row>
    <row r="138" spans="1:10" s="35" customFormat="1" ht="27.75" hidden="1" customHeight="1">
      <c r="A138" s="43">
        <v>90</v>
      </c>
      <c r="B138" s="16" t="s">
        <v>162</v>
      </c>
      <c r="C138" s="25" t="s">
        <v>163</v>
      </c>
      <c r="D138" s="43" t="s">
        <v>84</v>
      </c>
      <c r="E138" s="69">
        <v>4800</v>
      </c>
      <c r="F138" s="84"/>
      <c r="G138" s="84"/>
      <c r="H138" s="84"/>
      <c r="I138" s="85"/>
      <c r="J138" s="85"/>
    </row>
    <row r="139" spans="1:10" s="35" customFormat="1" ht="25.5" hidden="1" customHeight="1">
      <c r="A139" s="43">
        <v>91</v>
      </c>
      <c r="B139" s="16" t="s">
        <v>162</v>
      </c>
      <c r="C139" s="25" t="s">
        <v>164</v>
      </c>
      <c r="D139" s="43" t="s">
        <v>84</v>
      </c>
      <c r="E139" s="69">
        <v>5100</v>
      </c>
      <c r="F139" s="84"/>
      <c r="G139" s="84"/>
      <c r="H139" s="84"/>
      <c r="I139" s="85"/>
      <c r="J139" s="85"/>
    </row>
    <row r="140" spans="1:10" s="35" customFormat="1" ht="26.25" hidden="1" customHeight="1">
      <c r="A140" s="43">
        <v>92</v>
      </c>
      <c r="B140" s="16" t="s">
        <v>162</v>
      </c>
      <c r="C140" s="25" t="s">
        <v>165</v>
      </c>
      <c r="D140" s="43" t="s">
        <v>84</v>
      </c>
      <c r="E140" s="69">
        <v>1000</v>
      </c>
      <c r="F140" s="84"/>
      <c r="G140" s="84"/>
      <c r="H140" s="84"/>
      <c r="I140" s="85"/>
      <c r="J140" s="85"/>
    </row>
    <row r="141" spans="1:10" s="35" customFormat="1" ht="26.25" hidden="1" customHeight="1">
      <c r="A141" s="43">
        <v>93</v>
      </c>
      <c r="B141" s="16" t="s">
        <v>166</v>
      </c>
      <c r="C141" s="25" t="s">
        <v>167</v>
      </c>
      <c r="D141" s="43" t="s">
        <v>84</v>
      </c>
      <c r="E141" s="69">
        <v>4800</v>
      </c>
      <c r="F141" s="84"/>
      <c r="G141" s="84"/>
      <c r="H141" s="84"/>
      <c r="I141" s="85"/>
      <c r="J141" s="85"/>
    </row>
    <row r="142" spans="1:10" s="35" customFormat="1" ht="25.5" hidden="1">
      <c r="A142" s="43">
        <v>94</v>
      </c>
      <c r="B142" s="16" t="s">
        <v>166</v>
      </c>
      <c r="C142" s="25" t="s">
        <v>168</v>
      </c>
      <c r="D142" s="43" t="s">
        <v>84</v>
      </c>
      <c r="E142" s="69">
        <v>4800</v>
      </c>
      <c r="F142" s="84"/>
      <c r="G142" s="84"/>
      <c r="H142" s="84"/>
      <c r="I142" s="85"/>
      <c r="J142" s="85"/>
    </row>
    <row r="143" spans="1:10" s="35" customFormat="1" ht="25.5" hidden="1">
      <c r="A143" s="43">
        <v>95</v>
      </c>
      <c r="B143" s="16" t="s">
        <v>166</v>
      </c>
      <c r="C143" s="25" t="s">
        <v>169</v>
      </c>
      <c r="D143" s="43" t="s">
        <v>84</v>
      </c>
      <c r="E143" s="69">
        <v>1000</v>
      </c>
      <c r="F143" s="84"/>
      <c r="G143" s="84"/>
      <c r="H143" s="84"/>
      <c r="I143" s="85"/>
      <c r="J143" s="85"/>
    </row>
    <row r="144" spans="1:10" s="35" customFormat="1" ht="12.75" hidden="1" customHeight="1">
      <c r="A144" s="43">
        <v>96</v>
      </c>
      <c r="B144" s="16" t="s">
        <v>170</v>
      </c>
      <c r="C144" s="25" t="s">
        <v>163</v>
      </c>
      <c r="D144" s="43" t="s">
        <v>28</v>
      </c>
      <c r="E144" s="69">
        <v>20000</v>
      </c>
      <c r="F144" s="84"/>
      <c r="G144" s="84"/>
      <c r="H144" s="84"/>
      <c r="I144" s="85"/>
      <c r="J144" s="85"/>
    </row>
    <row r="145" spans="1:10" s="35" customFormat="1" ht="12.75" hidden="1" customHeight="1">
      <c r="A145" s="43">
        <v>97</v>
      </c>
      <c r="B145" s="16" t="s">
        <v>170</v>
      </c>
      <c r="C145" s="25" t="s">
        <v>164</v>
      </c>
      <c r="D145" s="43" t="s">
        <v>28</v>
      </c>
      <c r="E145" s="69">
        <v>7000</v>
      </c>
      <c r="F145" s="84"/>
      <c r="G145" s="84"/>
      <c r="H145" s="84"/>
      <c r="I145" s="85"/>
      <c r="J145" s="85"/>
    </row>
    <row r="146" spans="1:10" s="35" customFormat="1" ht="15" hidden="1" customHeight="1">
      <c r="A146" s="43">
        <v>98</v>
      </c>
      <c r="B146" s="16" t="s">
        <v>170</v>
      </c>
      <c r="C146" s="25" t="s">
        <v>165</v>
      </c>
      <c r="D146" s="43" t="s">
        <v>28</v>
      </c>
      <c r="E146" s="67">
        <v>500</v>
      </c>
      <c r="F146" s="86"/>
      <c r="G146" s="84"/>
      <c r="H146" s="84"/>
      <c r="I146" s="85"/>
      <c r="J146" s="85"/>
    </row>
    <row r="147" spans="1:10" s="35" customFormat="1" ht="51" hidden="1" customHeight="1">
      <c r="A147" s="13">
        <v>99</v>
      </c>
      <c r="B147" s="60" t="s">
        <v>171</v>
      </c>
      <c r="C147" s="61" t="s">
        <v>172</v>
      </c>
      <c r="D147" s="62" t="s">
        <v>173</v>
      </c>
      <c r="E147" s="72">
        <v>3000</v>
      </c>
      <c r="F147" s="84"/>
      <c r="G147" s="84"/>
      <c r="H147" s="84"/>
      <c r="I147" s="85"/>
      <c r="J147" s="85"/>
    </row>
    <row r="148" spans="1:10" ht="18" hidden="1" customHeight="1">
      <c r="A148" s="13">
        <v>100</v>
      </c>
      <c r="B148" s="46" t="s">
        <v>174</v>
      </c>
      <c r="C148" s="33" t="s">
        <v>175</v>
      </c>
      <c r="D148" s="13" t="s">
        <v>586</v>
      </c>
      <c r="E148" s="68">
        <v>300</v>
      </c>
      <c r="F148" s="78"/>
      <c r="G148" s="78"/>
      <c r="H148" s="78"/>
      <c r="I148" s="80"/>
      <c r="J148" s="80"/>
    </row>
    <row r="149" spans="1:10" ht="39" hidden="1" customHeight="1">
      <c r="A149" s="13">
        <v>101</v>
      </c>
      <c r="B149" s="46" t="s">
        <v>176</v>
      </c>
      <c r="C149" s="33" t="s">
        <v>177</v>
      </c>
      <c r="D149" s="13" t="s">
        <v>84</v>
      </c>
      <c r="E149" s="68">
        <v>15</v>
      </c>
      <c r="F149" s="87"/>
      <c r="G149" s="78"/>
      <c r="H149" s="78"/>
      <c r="I149" s="80"/>
      <c r="J149" s="80"/>
    </row>
    <row r="150" spans="1:10" ht="38.25" hidden="1">
      <c r="A150" s="13">
        <v>102</v>
      </c>
      <c r="B150" s="46" t="s">
        <v>332</v>
      </c>
      <c r="C150" s="33" t="s">
        <v>1307</v>
      </c>
      <c r="D150" s="13" t="s">
        <v>28</v>
      </c>
      <c r="E150" s="68">
        <v>5</v>
      </c>
      <c r="F150" s="87"/>
      <c r="G150" s="78"/>
      <c r="H150" s="78"/>
      <c r="I150" s="80"/>
      <c r="J150" s="80"/>
    </row>
    <row r="151" spans="1:10" ht="38.25" hidden="1">
      <c r="A151" s="13">
        <v>103</v>
      </c>
      <c r="B151" s="46" t="s">
        <v>332</v>
      </c>
      <c r="C151" s="33" t="s">
        <v>1308</v>
      </c>
      <c r="D151" s="13" t="s">
        <v>84</v>
      </c>
      <c r="E151" s="68">
        <v>5</v>
      </c>
      <c r="F151" s="87"/>
      <c r="G151" s="78"/>
      <c r="H151" s="78"/>
      <c r="I151" s="80"/>
      <c r="J151" s="80"/>
    </row>
    <row r="152" spans="1:10" ht="25.5" hidden="1">
      <c r="A152" s="15" t="s">
        <v>330</v>
      </c>
      <c r="B152" s="27" t="s">
        <v>178</v>
      </c>
      <c r="C152" s="28" t="s">
        <v>179</v>
      </c>
      <c r="D152" s="26" t="s">
        <v>145</v>
      </c>
      <c r="E152" s="71">
        <v>50</v>
      </c>
      <c r="F152" s="80"/>
      <c r="G152" s="80"/>
      <c r="H152" s="80"/>
      <c r="I152" s="80"/>
      <c r="J152" s="80"/>
    </row>
    <row r="153" spans="1:10" ht="12.75" hidden="1" customHeight="1">
      <c r="A153" s="15" t="s">
        <v>333</v>
      </c>
      <c r="B153" s="46" t="s">
        <v>180</v>
      </c>
      <c r="C153" s="33" t="s">
        <v>181</v>
      </c>
      <c r="D153" s="14" t="s">
        <v>28</v>
      </c>
      <c r="E153" s="36">
        <v>50</v>
      </c>
      <c r="F153" s="78"/>
      <c r="G153" s="78"/>
      <c r="H153" s="78"/>
      <c r="I153" s="80"/>
      <c r="J153" s="80"/>
    </row>
    <row r="154" spans="1:10" ht="27.75" hidden="1" customHeight="1">
      <c r="A154" s="15" t="s">
        <v>334</v>
      </c>
      <c r="B154" s="46" t="s">
        <v>182</v>
      </c>
      <c r="C154" s="33" t="s">
        <v>183</v>
      </c>
      <c r="D154" s="14" t="s">
        <v>28</v>
      </c>
      <c r="E154" s="36">
        <v>20</v>
      </c>
      <c r="F154" s="78"/>
      <c r="G154" s="78"/>
      <c r="H154" s="78"/>
      <c r="I154" s="80"/>
      <c r="J154" s="80"/>
    </row>
    <row r="155" spans="1:10" ht="12.75" hidden="1" customHeight="1">
      <c r="A155" s="15" t="s">
        <v>335</v>
      </c>
      <c r="B155" s="46" t="s">
        <v>182</v>
      </c>
      <c r="C155" s="33" t="s">
        <v>344</v>
      </c>
      <c r="D155" s="14" t="s">
        <v>28</v>
      </c>
      <c r="E155" s="36">
        <v>30</v>
      </c>
      <c r="F155" s="78"/>
      <c r="G155" s="78"/>
      <c r="H155" s="78"/>
      <c r="I155" s="80"/>
      <c r="J155" s="80"/>
    </row>
    <row r="156" spans="1:10" ht="12.75" hidden="1" customHeight="1">
      <c r="A156" s="15" t="s">
        <v>336</v>
      </c>
      <c r="B156" s="46" t="s">
        <v>184</v>
      </c>
      <c r="C156" s="33" t="s">
        <v>345</v>
      </c>
      <c r="D156" s="14" t="s">
        <v>28</v>
      </c>
      <c r="E156" s="36">
        <v>50</v>
      </c>
      <c r="F156" s="78"/>
      <c r="G156" s="78"/>
      <c r="H156" s="78"/>
      <c r="I156" s="80"/>
      <c r="J156" s="80"/>
    </row>
    <row r="157" spans="1:10" ht="12.75" hidden="1" customHeight="1">
      <c r="A157" s="15" t="s">
        <v>337</v>
      </c>
      <c r="B157" s="46" t="s">
        <v>184</v>
      </c>
      <c r="C157" s="33" t="s">
        <v>346</v>
      </c>
      <c r="D157" s="14" t="s">
        <v>28</v>
      </c>
      <c r="E157" s="36">
        <v>40</v>
      </c>
      <c r="F157" s="78"/>
      <c r="G157" s="78"/>
      <c r="H157" s="78"/>
      <c r="I157" s="80"/>
      <c r="J157" s="80"/>
    </row>
    <row r="158" spans="1:10" ht="12.75" hidden="1" customHeight="1">
      <c r="A158" s="15" t="s">
        <v>338</v>
      </c>
      <c r="B158" s="46" t="s">
        <v>185</v>
      </c>
      <c r="C158" s="33" t="s">
        <v>571</v>
      </c>
      <c r="D158" s="14" t="s">
        <v>28</v>
      </c>
      <c r="E158" s="36">
        <v>30</v>
      </c>
      <c r="F158" s="78"/>
      <c r="G158" s="78"/>
      <c r="H158" s="78"/>
      <c r="I158" s="80"/>
      <c r="J158" s="80"/>
    </row>
    <row r="159" spans="1:10" ht="12.75" hidden="1" customHeight="1">
      <c r="A159" s="15" t="s">
        <v>339</v>
      </c>
      <c r="B159" s="46" t="s">
        <v>185</v>
      </c>
      <c r="C159" s="33" t="s">
        <v>572</v>
      </c>
      <c r="D159" s="14" t="s">
        <v>28</v>
      </c>
      <c r="E159" s="36">
        <v>4</v>
      </c>
      <c r="F159" s="78"/>
      <c r="G159" s="78"/>
      <c r="H159" s="78"/>
      <c r="I159" s="80"/>
      <c r="J159" s="80"/>
    </row>
    <row r="160" spans="1:10" ht="55.5" hidden="1" customHeight="1">
      <c r="A160" s="15" t="s">
        <v>570</v>
      </c>
      <c r="B160" s="46" t="s">
        <v>186</v>
      </c>
      <c r="C160" s="33" t="s">
        <v>187</v>
      </c>
      <c r="D160" s="22" t="s">
        <v>28</v>
      </c>
      <c r="E160" s="36">
        <v>10</v>
      </c>
      <c r="F160" s="83"/>
      <c r="G160" s="78"/>
      <c r="H160" s="78"/>
      <c r="I160" s="80"/>
      <c r="J160" s="80"/>
    </row>
    <row r="161" spans="1:10" ht="27.75" hidden="1" customHeight="1">
      <c r="A161" s="15" t="s">
        <v>573</v>
      </c>
      <c r="B161" s="441" t="s">
        <v>1305</v>
      </c>
      <c r="C161" s="442"/>
      <c r="D161" s="29"/>
      <c r="E161" s="73"/>
      <c r="F161" s="80"/>
      <c r="G161" s="80"/>
      <c r="H161" s="80"/>
      <c r="I161" s="80"/>
      <c r="J161" s="80"/>
    </row>
    <row r="162" spans="1:10" ht="25.5" hidden="1">
      <c r="A162" s="15"/>
      <c r="B162" s="8" t="s">
        <v>282</v>
      </c>
      <c r="C162" s="30" t="s">
        <v>283</v>
      </c>
      <c r="D162" s="26" t="s">
        <v>28</v>
      </c>
      <c r="E162" s="71">
        <v>3000</v>
      </c>
      <c r="F162" s="80"/>
      <c r="G162" s="80"/>
      <c r="H162" s="80"/>
      <c r="I162" s="80"/>
      <c r="J162" s="80"/>
    </row>
    <row r="163" spans="1:10" ht="28.5" hidden="1" customHeight="1">
      <c r="A163" s="15"/>
      <c r="B163" s="8" t="s">
        <v>284</v>
      </c>
      <c r="C163" s="30" t="s">
        <v>285</v>
      </c>
      <c r="D163" s="26" t="s">
        <v>273</v>
      </c>
      <c r="E163" s="71">
        <v>100</v>
      </c>
      <c r="F163" s="80"/>
      <c r="G163" s="80"/>
      <c r="H163" s="80"/>
      <c r="I163" s="80"/>
      <c r="J163" s="80"/>
    </row>
    <row r="164" spans="1:10" ht="17.25" hidden="1" customHeight="1">
      <c r="A164" s="15"/>
      <c r="B164" s="8"/>
      <c r="C164" s="30"/>
      <c r="D164" s="26"/>
      <c r="E164" s="71" t="s">
        <v>569</v>
      </c>
      <c r="F164" s="80"/>
      <c r="G164" s="80"/>
      <c r="H164" s="80"/>
      <c r="I164" s="80"/>
      <c r="J164" s="80"/>
    </row>
    <row r="165" spans="1:10" s="35" customFormat="1" ht="145.5" hidden="1" customHeight="1">
      <c r="A165" s="63" t="s">
        <v>340</v>
      </c>
      <c r="B165" s="5" t="s">
        <v>508</v>
      </c>
      <c r="C165" s="57" t="s">
        <v>562</v>
      </c>
      <c r="D165" s="7" t="s">
        <v>84</v>
      </c>
      <c r="E165" s="6">
        <v>15000</v>
      </c>
      <c r="F165" s="85"/>
      <c r="G165" s="85"/>
      <c r="H165" s="85"/>
      <c r="I165" s="85"/>
      <c r="J165" s="85"/>
    </row>
    <row r="166" spans="1:10" ht="69" hidden="1" customHeight="1">
      <c r="A166" s="15" t="s">
        <v>341</v>
      </c>
      <c r="B166" s="5" t="s">
        <v>510</v>
      </c>
      <c r="C166" s="57" t="s">
        <v>511</v>
      </c>
      <c r="D166" s="7" t="s">
        <v>84</v>
      </c>
      <c r="E166" s="6">
        <v>288</v>
      </c>
      <c r="F166" s="80"/>
      <c r="G166" s="80"/>
      <c r="H166" s="80"/>
      <c r="I166" s="80"/>
      <c r="J166" s="80"/>
    </row>
    <row r="167" spans="1:10" ht="25.5" hidden="1">
      <c r="A167" s="15" t="s">
        <v>342</v>
      </c>
      <c r="B167" s="16" t="s">
        <v>286</v>
      </c>
      <c r="C167" s="25" t="s">
        <v>287</v>
      </c>
      <c r="D167" s="22" t="s">
        <v>28</v>
      </c>
      <c r="E167" s="36">
        <v>40</v>
      </c>
      <c r="F167" s="78"/>
      <c r="G167" s="78"/>
      <c r="H167" s="78"/>
      <c r="I167" s="80"/>
      <c r="J167" s="80"/>
    </row>
    <row r="168" spans="1:10" s="2" customFormat="1" ht="25.5" hidden="1">
      <c r="A168" s="15" t="s">
        <v>343</v>
      </c>
      <c r="B168" s="46" t="s">
        <v>286</v>
      </c>
      <c r="C168" s="25" t="s">
        <v>288</v>
      </c>
      <c r="D168" s="22" t="s">
        <v>28</v>
      </c>
      <c r="E168" s="36">
        <v>20</v>
      </c>
      <c r="F168" s="88"/>
      <c r="G168" s="88"/>
      <c r="H168" s="88"/>
      <c r="I168" s="85"/>
      <c r="J168" s="88"/>
    </row>
    <row r="169" spans="1:10" s="2" customFormat="1" ht="25.5" hidden="1">
      <c r="A169" s="15" t="s">
        <v>1198</v>
      </c>
      <c r="B169" s="46" t="s">
        <v>286</v>
      </c>
      <c r="C169" s="25" t="s">
        <v>289</v>
      </c>
      <c r="D169" s="22" t="s">
        <v>28</v>
      </c>
      <c r="E169" s="36">
        <v>20</v>
      </c>
      <c r="F169" s="88"/>
      <c r="G169" s="88"/>
      <c r="H169" s="88"/>
      <c r="I169" s="88"/>
      <c r="J169" s="88"/>
    </row>
    <row r="170" spans="1:10" s="2" customFormat="1" ht="25.5" hidden="1">
      <c r="A170" s="15" t="s">
        <v>1199</v>
      </c>
      <c r="B170" s="46" t="s">
        <v>286</v>
      </c>
      <c r="C170" s="25" t="s">
        <v>290</v>
      </c>
      <c r="D170" s="22" t="s">
        <v>28</v>
      </c>
      <c r="E170" s="36">
        <v>20</v>
      </c>
      <c r="F170" s="88"/>
      <c r="G170" s="88"/>
      <c r="H170" s="88"/>
      <c r="I170" s="88"/>
      <c r="J170" s="88"/>
    </row>
    <row r="171" spans="1:10" s="2" customFormat="1" ht="51" hidden="1">
      <c r="A171" s="14">
        <v>120</v>
      </c>
      <c r="B171" s="46" t="s">
        <v>305</v>
      </c>
      <c r="C171" s="25" t="s">
        <v>306</v>
      </c>
      <c r="D171" s="22" t="s">
        <v>28</v>
      </c>
      <c r="E171" s="36">
        <v>5</v>
      </c>
      <c r="F171" s="88"/>
      <c r="G171" s="88"/>
      <c r="H171" s="88"/>
      <c r="I171" s="88"/>
      <c r="J171" s="88"/>
    </row>
    <row r="172" spans="1:10" ht="28.5" hidden="1" customHeight="1">
      <c r="A172" s="14">
        <v>121</v>
      </c>
      <c r="B172" s="441" t="s">
        <v>1304</v>
      </c>
      <c r="C172" s="442"/>
      <c r="D172" s="29"/>
      <c r="E172" s="73"/>
      <c r="F172" s="80"/>
      <c r="G172" s="80"/>
      <c r="H172" s="80"/>
      <c r="I172" s="80"/>
      <c r="J172" s="80"/>
    </row>
    <row r="173" spans="1:10" s="2" customFormat="1" ht="25.5" hidden="1">
      <c r="A173" s="14"/>
      <c r="B173" s="46" t="s">
        <v>308</v>
      </c>
      <c r="C173" s="25" t="s">
        <v>309</v>
      </c>
      <c r="D173" s="22" t="s">
        <v>28</v>
      </c>
      <c r="E173" s="36">
        <v>5</v>
      </c>
      <c r="F173" s="88"/>
      <c r="G173" s="88"/>
      <c r="H173" s="88"/>
      <c r="I173" s="88"/>
      <c r="J173" s="88"/>
    </row>
    <row r="174" spans="1:10" s="2" customFormat="1" ht="12.75" hidden="1">
      <c r="A174" s="14"/>
      <c r="B174" s="46" t="s">
        <v>310</v>
      </c>
      <c r="C174" s="25" t="s">
        <v>311</v>
      </c>
      <c r="D174" s="22" t="s">
        <v>28</v>
      </c>
      <c r="E174" s="36">
        <v>5</v>
      </c>
      <c r="F174" s="88"/>
      <c r="G174" s="88"/>
      <c r="H174" s="88"/>
      <c r="I174" s="88"/>
      <c r="J174" s="88"/>
    </row>
    <row r="175" spans="1:10" s="2" customFormat="1" ht="12.75" hidden="1">
      <c r="A175" s="14"/>
      <c r="B175" s="66"/>
      <c r="C175" s="25"/>
      <c r="D175" s="22"/>
      <c r="E175" s="36" t="s">
        <v>569</v>
      </c>
      <c r="F175" s="88"/>
      <c r="G175" s="88"/>
      <c r="H175" s="88"/>
      <c r="I175" s="88"/>
      <c r="J175" s="88"/>
    </row>
    <row r="176" spans="1:10" s="2" customFormat="1" ht="12.75" hidden="1">
      <c r="A176" s="14">
        <v>122</v>
      </c>
      <c r="B176" s="46" t="s">
        <v>312</v>
      </c>
      <c r="C176" s="25" t="s">
        <v>313</v>
      </c>
      <c r="D176" s="22" t="s">
        <v>28</v>
      </c>
      <c r="E176" s="36">
        <v>5</v>
      </c>
      <c r="F176" s="88"/>
      <c r="G176" s="88"/>
      <c r="H176" s="88"/>
      <c r="I176" s="88"/>
      <c r="J176" s="88"/>
    </row>
    <row r="177" spans="1:10" s="2" customFormat="1" ht="25.5" hidden="1">
      <c r="A177" s="14">
        <v>123</v>
      </c>
      <c r="B177" s="46" t="s">
        <v>310</v>
      </c>
      <c r="C177" s="25" t="s">
        <v>314</v>
      </c>
      <c r="D177" s="22" t="s">
        <v>28</v>
      </c>
      <c r="E177" s="36">
        <v>5</v>
      </c>
      <c r="F177" s="88"/>
      <c r="G177" s="88"/>
      <c r="H177" s="88"/>
      <c r="I177" s="88"/>
      <c r="J177" s="88"/>
    </row>
    <row r="178" spans="1:10" s="2" customFormat="1" ht="12.75" hidden="1">
      <c r="A178" s="14">
        <v>124</v>
      </c>
      <c r="B178" s="46" t="s">
        <v>312</v>
      </c>
      <c r="C178" s="25" t="s">
        <v>315</v>
      </c>
      <c r="D178" s="22" t="s">
        <v>28</v>
      </c>
      <c r="E178" s="36">
        <v>5</v>
      </c>
      <c r="F178" s="88"/>
      <c r="G178" s="88"/>
      <c r="H178" s="88"/>
      <c r="I178" s="88"/>
      <c r="J178" s="88"/>
    </row>
    <row r="179" spans="1:10" s="2" customFormat="1" ht="25.5" hidden="1">
      <c r="A179" s="14">
        <v>125</v>
      </c>
      <c r="B179" s="46" t="s">
        <v>310</v>
      </c>
      <c r="C179" s="25" t="s">
        <v>316</v>
      </c>
      <c r="D179" s="22" t="s">
        <v>28</v>
      </c>
      <c r="E179" s="36">
        <v>5</v>
      </c>
      <c r="F179" s="88"/>
      <c r="G179" s="88"/>
      <c r="H179" s="88"/>
      <c r="I179" s="88"/>
      <c r="J179" s="88"/>
    </row>
    <row r="180" spans="1:10" s="2" customFormat="1" ht="12.75" hidden="1">
      <c r="A180" s="14">
        <v>126</v>
      </c>
      <c r="B180" s="46" t="s">
        <v>312</v>
      </c>
      <c r="C180" s="25" t="s">
        <v>317</v>
      </c>
      <c r="D180" s="22" t="s">
        <v>28</v>
      </c>
      <c r="E180" s="36">
        <v>5</v>
      </c>
      <c r="F180" s="88"/>
      <c r="G180" s="88"/>
      <c r="H180" s="88"/>
      <c r="I180" s="88"/>
      <c r="J180" s="88"/>
    </row>
    <row r="181" spans="1:10" s="2" customFormat="1" ht="25.5" hidden="1">
      <c r="A181" s="14">
        <v>127</v>
      </c>
      <c r="B181" s="46" t="s">
        <v>310</v>
      </c>
      <c r="C181" s="25" t="s">
        <v>318</v>
      </c>
      <c r="D181" s="22" t="s">
        <v>28</v>
      </c>
      <c r="E181" s="36">
        <v>5</v>
      </c>
      <c r="F181" s="88"/>
      <c r="G181" s="88"/>
      <c r="H181" s="88"/>
      <c r="I181" s="88"/>
      <c r="J181" s="88"/>
    </row>
    <row r="182" spans="1:10" s="2" customFormat="1" ht="25.5" hidden="1">
      <c r="A182" s="24">
        <v>128</v>
      </c>
      <c r="B182" s="27" t="s">
        <v>319</v>
      </c>
      <c r="C182" s="28" t="s">
        <v>587</v>
      </c>
      <c r="D182" s="22" t="s">
        <v>28</v>
      </c>
      <c r="E182" s="36">
        <v>10</v>
      </c>
      <c r="F182" s="88"/>
      <c r="G182" s="88"/>
      <c r="H182" s="88"/>
      <c r="I182" s="88"/>
      <c r="J182" s="88"/>
    </row>
    <row r="183" spans="1:10" ht="29.25" hidden="1" customHeight="1">
      <c r="A183" s="24">
        <v>129</v>
      </c>
      <c r="B183" s="441" t="s">
        <v>588</v>
      </c>
      <c r="C183" s="442"/>
      <c r="D183" s="24"/>
      <c r="E183" s="71"/>
      <c r="F183" s="80"/>
      <c r="G183" s="80"/>
      <c r="H183" s="80"/>
      <c r="I183" s="80"/>
      <c r="J183" s="80"/>
    </row>
    <row r="184" spans="1:10" ht="30" hidden="1" customHeight="1">
      <c r="A184" s="24"/>
      <c r="B184" s="367" t="s">
        <v>1392</v>
      </c>
      <c r="C184" s="56" t="s">
        <v>188</v>
      </c>
      <c r="D184" s="26" t="s">
        <v>3</v>
      </c>
      <c r="E184" s="74" t="s">
        <v>512</v>
      </c>
      <c r="F184" s="80"/>
      <c r="G184" s="80"/>
      <c r="H184" s="80"/>
      <c r="I184" s="80"/>
      <c r="J184" s="80"/>
    </row>
    <row r="185" spans="1:10" ht="28.5" hidden="1" customHeight="1">
      <c r="A185" s="24"/>
      <c r="B185" s="367" t="s">
        <v>1393</v>
      </c>
      <c r="C185" s="56" t="s">
        <v>189</v>
      </c>
      <c r="D185" s="26" t="s">
        <v>3</v>
      </c>
      <c r="E185" s="74" t="s">
        <v>513</v>
      </c>
      <c r="F185" s="80"/>
      <c r="G185" s="80"/>
      <c r="H185" s="80"/>
      <c r="I185" s="80"/>
      <c r="J185" s="80"/>
    </row>
    <row r="186" spans="1:10" ht="12.75" hidden="1">
      <c r="A186" s="24"/>
      <c r="B186" s="365"/>
      <c r="C186" s="366"/>
      <c r="D186" s="26"/>
      <c r="E186" s="74" t="s">
        <v>569</v>
      </c>
      <c r="F186" s="80"/>
      <c r="G186" s="80"/>
      <c r="H186" s="80"/>
      <c r="I186" s="80"/>
      <c r="J186" s="80"/>
    </row>
    <row r="187" spans="1:10" ht="25.5" hidden="1" customHeight="1">
      <c r="A187" s="24">
        <v>130</v>
      </c>
      <c r="B187" s="448" t="s">
        <v>1302</v>
      </c>
      <c r="C187" s="449"/>
      <c r="D187" s="29"/>
      <c r="E187" s="73"/>
      <c r="F187" s="80"/>
      <c r="G187" s="80"/>
      <c r="H187" s="80"/>
      <c r="I187" s="80"/>
      <c r="J187" s="80"/>
    </row>
    <row r="188" spans="1:10" ht="25.5" hidden="1">
      <c r="A188" s="24"/>
      <c r="B188" s="23" t="s">
        <v>190</v>
      </c>
      <c r="C188" s="56" t="s">
        <v>191</v>
      </c>
      <c r="D188" s="26" t="s">
        <v>3</v>
      </c>
      <c r="E188" s="71">
        <v>9000</v>
      </c>
      <c r="F188" s="80"/>
      <c r="G188" s="80"/>
      <c r="H188" s="80"/>
      <c r="I188" s="80"/>
      <c r="J188" s="80"/>
    </row>
    <row r="189" spans="1:10" ht="25.5" hidden="1">
      <c r="B189" s="23" t="s">
        <v>192</v>
      </c>
      <c r="C189" s="56" t="s">
        <v>193</v>
      </c>
      <c r="D189" s="26" t="s">
        <v>3</v>
      </c>
      <c r="E189" s="71">
        <v>900</v>
      </c>
      <c r="F189" s="80"/>
      <c r="G189" s="80"/>
      <c r="H189" s="80"/>
      <c r="I189" s="80"/>
      <c r="J189" s="80"/>
    </row>
    <row r="190" spans="1:10" ht="12.75" hidden="1">
      <c r="B190" s="99"/>
      <c r="C190" s="100"/>
      <c r="D190" s="26"/>
      <c r="E190" s="71" t="s">
        <v>569</v>
      </c>
      <c r="F190" s="80"/>
      <c r="G190" s="80"/>
      <c r="H190" s="80"/>
      <c r="I190" s="80"/>
      <c r="J190" s="80"/>
    </row>
    <row r="191" spans="1:10" ht="25.5" hidden="1" customHeight="1">
      <c r="A191" s="14">
        <v>131</v>
      </c>
      <c r="B191" s="441" t="s">
        <v>1303</v>
      </c>
      <c r="C191" s="442"/>
      <c r="D191" s="29"/>
      <c r="E191" s="73"/>
      <c r="F191" s="80"/>
      <c r="G191" s="80"/>
      <c r="H191" s="80"/>
      <c r="I191" s="80"/>
      <c r="J191" s="80"/>
    </row>
    <row r="192" spans="1:10" ht="25.5" hidden="1">
      <c r="B192" s="23" t="s">
        <v>194</v>
      </c>
      <c r="C192" s="56" t="s">
        <v>191</v>
      </c>
      <c r="D192" s="26" t="s">
        <v>3</v>
      </c>
      <c r="E192" s="71">
        <v>9000</v>
      </c>
      <c r="F192" s="80"/>
      <c r="G192" s="80"/>
      <c r="H192" s="80"/>
      <c r="I192" s="80"/>
      <c r="J192" s="80"/>
    </row>
    <row r="193" spans="1:10" ht="25.5" hidden="1">
      <c r="B193" s="23" t="s">
        <v>195</v>
      </c>
      <c r="C193" s="56" t="s">
        <v>196</v>
      </c>
      <c r="D193" s="26" t="s">
        <v>3</v>
      </c>
      <c r="E193" s="71">
        <v>1500</v>
      </c>
      <c r="F193" s="80"/>
      <c r="G193" s="80"/>
      <c r="H193" s="80"/>
      <c r="I193" s="80"/>
      <c r="J193" s="80"/>
    </row>
    <row r="194" spans="1:10" ht="12.75" hidden="1">
      <c r="B194" s="23"/>
      <c r="C194" s="56"/>
      <c r="D194" s="26"/>
      <c r="E194" s="71" t="s">
        <v>569</v>
      </c>
      <c r="F194" s="80"/>
      <c r="G194" s="80"/>
      <c r="H194" s="80"/>
      <c r="I194" s="80"/>
      <c r="J194" s="80"/>
    </row>
    <row r="195" spans="1:10" ht="54.75" hidden="1" customHeight="1">
      <c r="A195" s="14">
        <v>132</v>
      </c>
      <c r="B195" s="364" t="s">
        <v>1394</v>
      </c>
      <c r="C195" s="56" t="s">
        <v>197</v>
      </c>
      <c r="D195" s="26" t="s">
        <v>3</v>
      </c>
      <c r="E195" s="71">
        <v>1500</v>
      </c>
      <c r="F195" s="80"/>
      <c r="G195" s="80"/>
      <c r="H195" s="80"/>
      <c r="I195" s="80"/>
      <c r="J195" s="80"/>
    </row>
    <row r="196" spans="1:10" ht="26.25" hidden="1" customHeight="1">
      <c r="A196" s="14">
        <v>133</v>
      </c>
      <c r="B196" s="364" t="s">
        <v>198</v>
      </c>
      <c r="C196" s="56" t="s">
        <v>199</v>
      </c>
      <c r="D196" s="26" t="s">
        <v>73</v>
      </c>
      <c r="E196" s="71">
        <v>1500</v>
      </c>
      <c r="F196" s="80"/>
      <c r="G196" s="80"/>
      <c r="H196" s="80"/>
      <c r="I196" s="80"/>
      <c r="J196" s="80"/>
    </row>
    <row r="197" spans="1:10" ht="25.5" hidden="1">
      <c r="A197" s="14">
        <v>134</v>
      </c>
      <c r="B197" s="23" t="s">
        <v>200</v>
      </c>
      <c r="C197" s="56" t="s">
        <v>201</v>
      </c>
      <c r="D197" s="26" t="s">
        <v>3</v>
      </c>
      <c r="E197" s="71">
        <v>6000</v>
      </c>
      <c r="F197" s="80"/>
      <c r="G197" s="80"/>
      <c r="H197" s="80"/>
      <c r="I197" s="80"/>
      <c r="J197" s="80"/>
    </row>
    <row r="198" spans="1:10" ht="25.5" hidden="1">
      <c r="A198" s="14">
        <v>135</v>
      </c>
      <c r="B198" s="23" t="s">
        <v>202</v>
      </c>
      <c r="C198" s="56" t="s">
        <v>203</v>
      </c>
      <c r="D198" s="26" t="s">
        <v>3</v>
      </c>
      <c r="E198" s="71">
        <v>60</v>
      </c>
      <c r="F198" s="80"/>
      <c r="G198" s="80"/>
      <c r="H198" s="80"/>
      <c r="I198" s="80"/>
      <c r="J198" s="80"/>
    </row>
    <row r="199" spans="1:10" ht="25.5" hidden="1">
      <c r="A199" s="14">
        <v>136</v>
      </c>
      <c r="B199" s="23" t="s">
        <v>204</v>
      </c>
      <c r="C199" s="56" t="s">
        <v>205</v>
      </c>
      <c r="D199" s="26" t="s">
        <v>3</v>
      </c>
      <c r="E199" s="71">
        <v>300</v>
      </c>
      <c r="F199" s="80"/>
      <c r="G199" s="80"/>
      <c r="H199" s="80"/>
      <c r="I199" s="80"/>
      <c r="J199" s="80"/>
    </row>
    <row r="200" spans="1:10" ht="25.5" hidden="1">
      <c r="A200" s="14">
        <v>137</v>
      </c>
      <c r="B200" s="23" t="s">
        <v>206</v>
      </c>
      <c r="C200" s="56" t="s">
        <v>207</v>
      </c>
      <c r="D200" s="26" t="s">
        <v>3</v>
      </c>
      <c r="E200" s="71">
        <v>150</v>
      </c>
      <c r="F200" s="80"/>
      <c r="G200" s="80"/>
      <c r="H200" s="80"/>
      <c r="I200" s="80"/>
      <c r="J200" s="80"/>
    </row>
    <row r="201" spans="1:10" ht="14.25" hidden="1" customHeight="1">
      <c r="A201" s="14">
        <v>138</v>
      </c>
      <c r="B201" s="23" t="s">
        <v>208</v>
      </c>
      <c r="C201" s="56" t="s">
        <v>209</v>
      </c>
      <c r="D201" s="26" t="s">
        <v>39</v>
      </c>
      <c r="E201" s="71">
        <v>5</v>
      </c>
      <c r="F201" s="80"/>
      <c r="G201" s="80"/>
      <c r="H201" s="80"/>
      <c r="I201" s="80"/>
      <c r="J201" s="80"/>
    </row>
    <row r="202" spans="1:10" ht="12.75" hidden="1">
      <c r="A202" s="14">
        <v>139</v>
      </c>
      <c r="B202" s="23" t="s">
        <v>210</v>
      </c>
      <c r="C202" s="56" t="s">
        <v>211</v>
      </c>
      <c r="D202" s="26" t="s">
        <v>7</v>
      </c>
      <c r="E202" s="71">
        <v>18</v>
      </c>
      <c r="F202" s="80"/>
      <c r="G202" s="80"/>
      <c r="H202" s="80"/>
      <c r="I202" s="80"/>
      <c r="J202" s="80"/>
    </row>
    <row r="203" spans="1:10" ht="12.75" hidden="1">
      <c r="A203" s="14">
        <v>140</v>
      </c>
      <c r="B203" s="23" t="s">
        <v>212</v>
      </c>
      <c r="C203" s="56" t="s">
        <v>213</v>
      </c>
      <c r="D203" s="26" t="s">
        <v>3</v>
      </c>
      <c r="E203" s="71">
        <v>90000</v>
      </c>
      <c r="F203" s="80"/>
      <c r="G203" s="80"/>
      <c r="H203" s="80"/>
      <c r="I203" s="80"/>
      <c r="J203" s="80"/>
    </row>
    <row r="204" spans="1:10" ht="12.75" hidden="1">
      <c r="A204" s="14">
        <v>141</v>
      </c>
      <c r="B204" s="23" t="s">
        <v>214</v>
      </c>
      <c r="C204" s="56" t="s">
        <v>215</v>
      </c>
      <c r="D204" s="26" t="s">
        <v>3</v>
      </c>
      <c r="E204" s="71">
        <v>30000</v>
      </c>
      <c r="F204" s="80"/>
      <c r="G204" s="80"/>
      <c r="H204" s="80"/>
      <c r="I204" s="80"/>
      <c r="J204" s="80"/>
    </row>
    <row r="205" spans="1:10" ht="12.75" hidden="1">
      <c r="A205" s="14">
        <v>142</v>
      </c>
      <c r="B205" s="23" t="s">
        <v>216</v>
      </c>
      <c r="C205" s="56" t="s">
        <v>217</v>
      </c>
      <c r="D205" s="26" t="s">
        <v>3</v>
      </c>
      <c r="E205" s="71">
        <v>15000</v>
      </c>
      <c r="F205" s="80"/>
      <c r="G205" s="80"/>
      <c r="H205" s="80"/>
      <c r="I205" s="80"/>
      <c r="J205" s="80"/>
    </row>
    <row r="206" spans="1:10" ht="25.5" hidden="1">
      <c r="A206" s="14">
        <v>143</v>
      </c>
      <c r="B206" s="23" t="s">
        <v>218</v>
      </c>
      <c r="C206" s="56" t="s">
        <v>219</v>
      </c>
      <c r="D206" s="26" t="s">
        <v>7</v>
      </c>
      <c r="E206" s="71">
        <v>10</v>
      </c>
      <c r="F206" s="80"/>
      <c r="G206" s="80"/>
      <c r="H206" s="80"/>
      <c r="I206" s="80"/>
      <c r="J206" s="80"/>
    </row>
    <row r="207" spans="1:10" ht="25.5" hidden="1">
      <c r="A207" s="14">
        <v>144</v>
      </c>
      <c r="B207" s="23" t="s">
        <v>220</v>
      </c>
      <c r="C207" s="56" t="s">
        <v>221</v>
      </c>
      <c r="D207" s="26" t="s">
        <v>7</v>
      </c>
      <c r="E207" s="71">
        <v>75</v>
      </c>
      <c r="F207" s="80"/>
      <c r="G207" s="80"/>
      <c r="H207" s="80"/>
      <c r="I207" s="80"/>
      <c r="J207" s="80"/>
    </row>
    <row r="208" spans="1:10" ht="12.75" hidden="1">
      <c r="A208" s="14">
        <v>145</v>
      </c>
      <c r="B208" s="23" t="s">
        <v>222</v>
      </c>
      <c r="C208" s="56" t="s">
        <v>223</v>
      </c>
      <c r="D208" s="26" t="s">
        <v>7</v>
      </c>
      <c r="E208" s="71">
        <v>60</v>
      </c>
      <c r="F208" s="80"/>
      <c r="G208" s="80"/>
      <c r="H208" s="80"/>
      <c r="I208" s="80"/>
      <c r="J208" s="80"/>
    </row>
    <row r="209" spans="1:10" ht="25.5" hidden="1">
      <c r="A209" s="14">
        <v>146</v>
      </c>
      <c r="B209" s="23" t="s">
        <v>224</v>
      </c>
      <c r="C209" s="56" t="s">
        <v>225</v>
      </c>
      <c r="D209" s="26" t="s">
        <v>39</v>
      </c>
      <c r="E209" s="71">
        <v>7</v>
      </c>
      <c r="F209" s="80"/>
      <c r="G209" s="80"/>
      <c r="H209" s="80"/>
      <c r="I209" s="80"/>
      <c r="J209" s="80"/>
    </row>
    <row r="210" spans="1:10" ht="25.5" hidden="1">
      <c r="A210" s="14">
        <v>147</v>
      </c>
      <c r="B210" s="23" t="s">
        <v>226</v>
      </c>
      <c r="C210" s="56" t="s">
        <v>227</v>
      </c>
      <c r="D210" s="26" t="s">
        <v>3</v>
      </c>
      <c r="E210" s="71">
        <v>3000</v>
      </c>
      <c r="F210" s="80"/>
      <c r="G210" s="80"/>
      <c r="H210" s="80"/>
      <c r="I210" s="80"/>
      <c r="J210" s="80"/>
    </row>
    <row r="211" spans="1:10" ht="38.25" hidden="1">
      <c r="A211" s="14">
        <v>148</v>
      </c>
      <c r="B211" s="23" t="s">
        <v>228</v>
      </c>
      <c r="C211" s="56" t="s">
        <v>1301</v>
      </c>
      <c r="D211" s="26" t="s">
        <v>3</v>
      </c>
      <c r="E211" s="71">
        <v>60</v>
      </c>
      <c r="F211" s="80"/>
      <c r="G211" s="80"/>
      <c r="H211" s="80"/>
      <c r="I211" s="80"/>
      <c r="J211" s="80"/>
    </row>
    <row r="212" spans="1:10" ht="12.75" hidden="1">
      <c r="A212" s="14">
        <v>149</v>
      </c>
      <c r="B212" s="23" t="s">
        <v>229</v>
      </c>
      <c r="C212" s="56" t="s">
        <v>230</v>
      </c>
      <c r="D212" s="26" t="s">
        <v>3</v>
      </c>
      <c r="E212" s="71">
        <v>12000</v>
      </c>
      <c r="F212" s="80"/>
      <c r="G212" s="80"/>
      <c r="H212" s="80"/>
      <c r="I212" s="80"/>
      <c r="J212" s="80"/>
    </row>
    <row r="213" spans="1:10" ht="12.75" hidden="1">
      <c r="A213" s="14">
        <v>150</v>
      </c>
      <c r="B213" s="31" t="s">
        <v>231</v>
      </c>
      <c r="C213" s="221" t="s">
        <v>561</v>
      </c>
      <c r="D213" s="32" t="s">
        <v>3</v>
      </c>
      <c r="E213" s="75">
        <v>18</v>
      </c>
      <c r="F213" s="80"/>
      <c r="G213" s="80"/>
      <c r="H213" s="80"/>
      <c r="I213" s="80"/>
      <c r="J213" s="80"/>
    </row>
    <row r="214" spans="1:10" ht="25.5" hidden="1">
      <c r="A214" s="14">
        <v>151</v>
      </c>
      <c r="B214" s="23" t="s">
        <v>479</v>
      </c>
      <c r="C214" s="56" t="s">
        <v>232</v>
      </c>
      <c r="D214" s="26" t="s">
        <v>3</v>
      </c>
      <c r="E214" s="71">
        <v>120</v>
      </c>
      <c r="F214" s="80"/>
      <c r="G214" s="80"/>
      <c r="H214" s="80"/>
      <c r="I214" s="80"/>
      <c r="J214" s="80"/>
    </row>
    <row r="215" spans="1:10" ht="25.5" hidden="1">
      <c r="A215" s="14">
        <v>152</v>
      </c>
      <c r="B215" s="23" t="s">
        <v>233</v>
      </c>
      <c r="C215" s="56" t="s">
        <v>234</v>
      </c>
      <c r="D215" s="26" t="s">
        <v>3</v>
      </c>
      <c r="E215" s="71">
        <v>3000</v>
      </c>
      <c r="F215" s="80"/>
      <c r="G215" s="80"/>
      <c r="H215" s="80"/>
      <c r="I215" s="80"/>
      <c r="J215" s="80"/>
    </row>
    <row r="216" spans="1:10" ht="25.5" hidden="1">
      <c r="A216" s="14">
        <v>153</v>
      </c>
      <c r="B216" s="23" t="s">
        <v>235</v>
      </c>
      <c r="C216" s="56" t="s">
        <v>236</v>
      </c>
      <c r="D216" s="26" t="s">
        <v>28</v>
      </c>
      <c r="E216" s="71">
        <v>6</v>
      </c>
      <c r="F216" s="80"/>
      <c r="G216" s="80"/>
      <c r="H216" s="80"/>
      <c r="I216" s="80"/>
      <c r="J216" s="80"/>
    </row>
    <row r="217" spans="1:10" ht="27.75" hidden="1" customHeight="1">
      <c r="A217" s="14">
        <v>154</v>
      </c>
      <c r="B217" s="23" t="s">
        <v>237</v>
      </c>
      <c r="C217" s="56" t="s">
        <v>238</v>
      </c>
      <c r="D217" s="26" t="s">
        <v>239</v>
      </c>
      <c r="E217" s="71">
        <v>60</v>
      </c>
      <c r="F217" s="80"/>
      <c r="G217" s="80"/>
      <c r="H217" s="80"/>
      <c r="I217" s="80"/>
      <c r="J217" s="80"/>
    </row>
    <row r="218" spans="1:10" ht="39" hidden="1" customHeight="1">
      <c r="A218" s="14">
        <v>155</v>
      </c>
      <c r="B218" s="23" t="s">
        <v>240</v>
      </c>
      <c r="C218" s="56" t="s">
        <v>241</v>
      </c>
      <c r="D218" s="26" t="s">
        <v>239</v>
      </c>
      <c r="E218" s="71">
        <v>60</v>
      </c>
      <c r="F218" s="80"/>
      <c r="G218" s="80"/>
      <c r="H218" s="80"/>
      <c r="I218" s="80"/>
      <c r="J218" s="80"/>
    </row>
    <row r="219" spans="1:10" ht="25.5" hidden="1">
      <c r="A219" s="14">
        <f>A218+1</f>
        <v>156</v>
      </c>
      <c r="B219" s="23" t="s">
        <v>242</v>
      </c>
      <c r="C219" s="56" t="s">
        <v>238</v>
      </c>
      <c r="D219" s="26" t="s">
        <v>239</v>
      </c>
      <c r="E219" s="71">
        <v>30</v>
      </c>
      <c r="F219" s="80"/>
      <c r="G219" s="80"/>
      <c r="H219" s="80"/>
      <c r="I219" s="80"/>
      <c r="J219" s="80"/>
    </row>
    <row r="220" spans="1:10" ht="38.25" hidden="1">
      <c r="A220" s="14">
        <f>A219+1</f>
        <v>157</v>
      </c>
      <c r="B220" s="23" t="s">
        <v>480</v>
      </c>
      <c r="C220" s="56" t="s">
        <v>243</v>
      </c>
      <c r="D220" s="26" t="s">
        <v>239</v>
      </c>
      <c r="E220" s="71">
        <v>40</v>
      </c>
      <c r="F220" s="80"/>
      <c r="G220" s="80"/>
      <c r="H220" s="80"/>
      <c r="I220" s="80"/>
      <c r="J220" s="80"/>
    </row>
    <row r="221" spans="1:10" ht="67.5" hidden="1" customHeight="1">
      <c r="A221" s="14">
        <v>158</v>
      </c>
      <c r="B221" s="23" t="s">
        <v>244</v>
      </c>
      <c r="C221" s="56" t="s">
        <v>245</v>
      </c>
      <c r="D221" s="26" t="s">
        <v>239</v>
      </c>
      <c r="E221" s="71">
        <v>60</v>
      </c>
      <c r="F221" s="80"/>
      <c r="G221" s="80"/>
      <c r="H221" s="80"/>
      <c r="I221" s="80"/>
      <c r="J221" s="80"/>
    </row>
    <row r="222" spans="1:10" ht="54.75" hidden="1" customHeight="1">
      <c r="A222" s="14">
        <v>159</v>
      </c>
      <c r="B222" s="23" t="s">
        <v>246</v>
      </c>
      <c r="C222" s="56" t="s">
        <v>247</v>
      </c>
      <c r="D222" s="26" t="s">
        <v>239</v>
      </c>
      <c r="E222" s="71">
        <v>60</v>
      </c>
      <c r="F222" s="80"/>
      <c r="G222" s="80"/>
      <c r="H222" s="80"/>
      <c r="I222" s="80"/>
      <c r="J222" s="80"/>
    </row>
    <row r="223" spans="1:10" ht="68.25" hidden="1" customHeight="1">
      <c r="A223" s="14">
        <v>160</v>
      </c>
      <c r="B223" s="23" t="s">
        <v>248</v>
      </c>
      <c r="C223" s="56" t="s">
        <v>249</v>
      </c>
      <c r="D223" s="26" t="s">
        <v>239</v>
      </c>
      <c r="E223" s="71">
        <v>60</v>
      </c>
      <c r="F223" s="80"/>
      <c r="G223" s="80"/>
      <c r="H223" s="80"/>
      <c r="I223" s="80"/>
      <c r="J223" s="80"/>
    </row>
    <row r="224" spans="1:10" s="2" customFormat="1" ht="42" hidden="1" customHeight="1">
      <c r="A224" s="14">
        <f>A223+1</f>
        <v>161</v>
      </c>
      <c r="B224" s="23" t="s">
        <v>292</v>
      </c>
      <c r="C224" s="56" t="s">
        <v>293</v>
      </c>
      <c r="D224" s="26" t="s">
        <v>106</v>
      </c>
      <c r="E224" s="71">
        <v>6</v>
      </c>
      <c r="F224" s="88"/>
      <c r="G224" s="88"/>
      <c r="H224" s="88"/>
      <c r="I224" s="88"/>
      <c r="J224" s="88"/>
    </row>
    <row r="225" spans="1:10" s="2" customFormat="1" ht="63.75" hidden="1">
      <c r="A225" s="14">
        <f>A224+1</f>
        <v>162</v>
      </c>
      <c r="B225" s="44" t="s">
        <v>294</v>
      </c>
      <c r="C225" s="25" t="s">
        <v>295</v>
      </c>
      <c r="D225" s="13" t="s">
        <v>28</v>
      </c>
      <c r="E225" s="68">
        <v>4</v>
      </c>
      <c r="F225" s="88"/>
      <c r="G225" s="88"/>
      <c r="H225" s="88"/>
      <c r="I225" s="88"/>
      <c r="J225" s="88"/>
    </row>
    <row r="226" spans="1:10" s="2" customFormat="1" ht="63.75" hidden="1">
      <c r="A226" s="14">
        <f t="shared" ref="A226:A289" si="4">A225+1</f>
        <v>163</v>
      </c>
      <c r="B226" s="16" t="s">
        <v>296</v>
      </c>
      <c r="C226" s="25" t="s">
        <v>589</v>
      </c>
      <c r="D226" s="13" t="s">
        <v>297</v>
      </c>
      <c r="E226" s="68">
        <v>6</v>
      </c>
      <c r="F226" s="88"/>
      <c r="G226" s="88"/>
      <c r="H226" s="88"/>
      <c r="I226" s="88"/>
      <c r="J226" s="88"/>
    </row>
    <row r="227" spans="1:10" s="2" customFormat="1" ht="16.5" hidden="1" customHeight="1">
      <c r="A227" s="14">
        <f t="shared" si="4"/>
        <v>164</v>
      </c>
      <c r="B227" s="46" t="s">
        <v>298</v>
      </c>
      <c r="C227" s="33" t="s">
        <v>331</v>
      </c>
      <c r="D227" s="13" t="s">
        <v>28</v>
      </c>
      <c r="E227" s="68">
        <v>10</v>
      </c>
      <c r="F227" s="88"/>
      <c r="G227" s="88"/>
      <c r="H227" s="88"/>
      <c r="I227" s="88"/>
      <c r="J227" s="88"/>
    </row>
    <row r="228" spans="1:10" s="2" customFormat="1" ht="79.5" hidden="1" customHeight="1">
      <c r="A228" s="14">
        <f t="shared" si="4"/>
        <v>165</v>
      </c>
      <c r="B228" s="45" t="s">
        <v>299</v>
      </c>
      <c r="C228" s="19" t="s">
        <v>300</v>
      </c>
      <c r="D228" s="13" t="s">
        <v>28</v>
      </c>
      <c r="E228" s="68">
        <v>5</v>
      </c>
      <c r="F228" s="88"/>
      <c r="G228" s="88"/>
      <c r="H228" s="88"/>
      <c r="I228" s="88"/>
      <c r="J228" s="88"/>
    </row>
    <row r="229" spans="1:10" s="2" customFormat="1" ht="52.5" hidden="1" customHeight="1">
      <c r="A229" s="14">
        <f t="shared" si="4"/>
        <v>166</v>
      </c>
      <c r="B229" s="45" t="s">
        <v>301</v>
      </c>
      <c r="C229" s="33" t="s">
        <v>302</v>
      </c>
      <c r="D229" s="13" t="s">
        <v>28</v>
      </c>
      <c r="E229" s="68">
        <v>1</v>
      </c>
      <c r="F229" s="88"/>
      <c r="G229" s="88"/>
      <c r="H229" s="88"/>
      <c r="I229" s="88"/>
      <c r="J229" s="88"/>
    </row>
    <row r="230" spans="1:10" s="2" customFormat="1" ht="38.25" hidden="1">
      <c r="A230" s="14">
        <f t="shared" si="4"/>
        <v>167</v>
      </c>
      <c r="B230" s="23" t="s">
        <v>481</v>
      </c>
      <c r="C230" s="56" t="s">
        <v>291</v>
      </c>
      <c r="D230" s="26" t="s">
        <v>106</v>
      </c>
      <c r="E230" s="71">
        <v>2</v>
      </c>
      <c r="F230" s="88"/>
      <c r="G230" s="88"/>
      <c r="H230" s="88"/>
      <c r="I230" s="88"/>
      <c r="J230" s="88"/>
    </row>
    <row r="231" spans="1:10" s="2" customFormat="1" ht="38.25" hidden="1">
      <c r="A231" s="14">
        <f t="shared" si="4"/>
        <v>168</v>
      </c>
      <c r="B231" s="46" t="s">
        <v>482</v>
      </c>
      <c r="C231" s="33" t="s">
        <v>483</v>
      </c>
      <c r="D231" s="14" t="s">
        <v>73</v>
      </c>
      <c r="E231" s="36">
        <v>400</v>
      </c>
      <c r="F231" s="88"/>
      <c r="G231" s="88"/>
      <c r="H231" s="88"/>
      <c r="I231" s="88"/>
      <c r="J231" s="88"/>
    </row>
    <row r="232" spans="1:10" s="2" customFormat="1" ht="26.25" hidden="1" customHeight="1">
      <c r="A232" s="14">
        <f t="shared" si="4"/>
        <v>169</v>
      </c>
      <c r="B232" s="46" t="s">
        <v>320</v>
      </c>
      <c r="C232" s="33" t="s">
        <v>484</v>
      </c>
      <c r="D232" s="14" t="s">
        <v>73</v>
      </c>
      <c r="E232" s="36">
        <v>1000</v>
      </c>
      <c r="F232" s="88"/>
      <c r="G232" s="88"/>
      <c r="H232" s="88"/>
      <c r="I232" s="88"/>
      <c r="J232" s="88"/>
    </row>
    <row r="233" spans="1:10" s="2" customFormat="1" ht="38.25" hidden="1">
      <c r="A233" s="14">
        <f t="shared" si="4"/>
        <v>170</v>
      </c>
      <c r="B233" s="46" t="s">
        <v>321</v>
      </c>
      <c r="C233" s="33" t="s">
        <v>485</v>
      </c>
      <c r="D233" s="14" t="s">
        <v>73</v>
      </c>
      <c r="E233" s="36">
        <v>200</v>
      </c>
      <c r="F233" s="88"/>
      <c r="G233" s="88"/>
      <c r="H233" s="88"/>
      <c r="I233" s="88"/>
      <c r="J233" s="88"/>
    </row>
    <row r="234" spans="1:10" s="2" customFormat="1" ht="25.5" hidden="1">
      <c r="A234" s="14">
        <f t="shared" si="4"/>
        <v>171</v>
      </c>
      <c r="B234" s="46" t="s">
        <v>322</v>
      </c>
      <c r="C234" s="33" t="s">
        <v>486</v>
      </c>
      <c r="D234" s="14" t="s">
        <v>73</v>
      </c>
      <c r="E234" s="36">
        <v>200</v>
      </c>
      <c r="F234" s="88"/>
      <c r="G234" s="88"/>
      <c r="H234" s="88"/>
      <c r="I234" s="88"/>
      <c r="J234" s="88"/>
    </row>
    <row r="235" spans="1:10" s="2" customFormat="1" ht="42" hidden="1" customHeight="1">
      <c r="A235" s="14">
        <f t="shared" si="4"/>
        <v>172</v>
      </c>
      <c r="B235" s="46" t="s">
        <v>487</v>
      </c>
      <c r="C235" s="33" t="s">
        <v>488</v>
      </c>
      <c r="D235" s="14" t="s">
        <v>323</v>
      </c>
      <c r="E235" s="36">
        <v>10</v>
      </c>
      <c r="F235" s="88"/>
      <c r="G235" s="88"/>
      <c r="H235" s="88"/>
      <c r="I235" s="88"/>
      <c r="J235" s="88"/>
    </row>
    <row r="236" spans="1:10" s="2" customFormat="1" ht="28.5" hidden="1" customHeight="1">
      <c r="A236" s="14">
        <f t="shared" si="4"/>
        <v>173</v>
      </c>
      <c r="B236" s="46" t="s">
        <v>329</v>
      </c>
      <c r="C236" s="33" t="s">
        <v>325</v>
      </c>
      <c r="D236" s="14" t="s">
        <v>324</v>
      </c>
      <c r="E236" s="36">
        <v>3000</v>
      </c>
      <c r="F236" s="88"/>
      <c r="G236" s="88"/>
      <c r="H236" s="88"/>
      <c r="I236" s="88"/>
      <c r="J236" s="88"/>
    </row>
    <row r="237" spans="1:10" s="2" customFormat="1" ht="25.5" hidden="1">
      <c r="A237" s="14">
        <f t="shared" si="4"/>
        <v>174</v>
      </c>
      <c r="B237" s="46" t="s">
        <v>326</v>
      </c>
      <c r="C237" s="33" t="s">
        <v>489</v>
      </c>
      <c r="D237" s="14" t="s">
        <v>73</v>
      </c>
      <c r="E237" s="36">
        <v>20</v>
      </c>
      <c r="F237" s="88"/>
      <c r="G237" s="88"/>
      <c r="H237" s="88"/>
      <c r="I237" s="88"/>
      <c r="J237" s="88"/>
    </row>
    <row r="238" spans="1:10" s="2" customFormat="1" ht="29.25" hidden="1" customHeight="1">
      <c r="A238" s="14">
        <f t="shared" si="4"/>
        <v>175</v>
      </c>
      <c r="B238" s="46" t="s">
        <v>328</v>
      </c>
      <c r="C238" s="19" t="s">
        <v>490</v>
      </c>
      <c r="D238" s="14" t="s">
        <v>7</v>
      </c>
      <c r="E238" s="36">
        <v>200</v>
      </c>
      <c r="F238" s="88"/>
      <c r="G238" s="88"/>
      <c r="H238" s="88"/>
      <c r="I238" s="88"/>
      <c r="J238" s="88"/>
    </row>
    <row r="239" spans="1:10" s="1" customFormat="1" ht="24" hidden="1" customHeight="1">
      <c r="A239" s="14">
        <f t="shared" si="4"/>
        <v>176</v>
      </c>
      <c r="B239" s="46" t="s">
        <v>347</v>
      </c>
      <c r="C239" s="33" t="s">
        <v>348</v>
      </c>
      <c r="D239" s="14" t="s">
        <v>7</v>
      </c>
      <c r="E239" s="36">
        <v>200</v>
      </c>
      <c r="F239" s="88"/>
      <c r="G239" s="88"/>
      <c r="H239" s="88"/>
      <c r="I239" s="88"/>
      <c r="J239" s="88"/>
    </row>
    <row r="240" spans="1:10" s="1" customFormat="1" ht="27" hidden="1" customHeight="1">
      <c r="A240" s="14">
        <f t="shared" si="4"/>
        <v>177</v>
      </c>
      <c r="B240" s="34" t="s">
        <v>351</v>
      </c>
      <c r="C240" s="33" t="s">
        <v>524</v>
      </c>
      <c r="D240" s="14" t="s">
        <v>350</v>
      </c>
      <c r="E240" s="36">
        <v>6</v>
      </c>
      <c r="F240" s="88"/>
      <c r="G240" s="88"/>
      <c r="H240" s="88"/>
      <c r="I240" s="88"/>
      <c r="J240" s="88"/>
    </row>
    <row r="241" spans="1:10" s="1" customFormat="1" ht="27" hidden="1" customHeight="1">
      <c r="A241" s="14">
        <f t="shared" si="4"/>
        <v>178</v>
      </c>
      <c r="B241" s="34" t="s">
        <v>352</v>
      </c>
      <c r="C241" s="33" t="s">
        <v>516</v>
      </c>
      <c r="D241" s="14" t="s">
        <v>350</v>
      </c>
      <c r="E241" s="36">
        <v>9</v>
      </c>
      <c r="F241" s="88"/>
      <c r="G241" s="88"/>
      <c r="H241" s="88"/>
      <c r="I241" s="88"/>
      <c r="J241" s="88"/>
    </row>
    <row r="242" spans="1:10" s="2" customFormat="1" ht="15.75" hidden="1" customHeight="1">
      <c r="A242" s="14">
        <f t="shared" si="4"/>
        <v>179</v>
      </c>
      <c r="B242" s="34" t="s">
        <v>1405</v>
      </c>
      <c r="C242" s="33" t="s">
        <v>494</v>
      </c>
      <c r="D242" s="14" t="s">
        <v>7</v>
      </c>
      <c r="E242" s="36">
        <v>1500</v>
      </c>
      <c r="F242" s="88"/>
      <c r="G242" s="88"/>
      <c r="H242" s="88"/>
      <c r="I242" s="88"/>
      <c r="J242" s="88"/>
    </row>
    <row r="243" spans="1:10" s="3" customFormat="1" ht="30" hidden="1" customHeight="1">
      <c r="A243" s="14">
        <f t="shared" si="4"/>
        <v>180</v>
      </c>
      <c r="B243" s="16" t="s">
        <v>353</v>
      </c>
      <c r="C243" s="25" t="s">
        <v>354</v>
      </c>
      <c r="D243" s="11" t="s">
        <v>255</v>
      </c>
      <c r="E243" s="36">
        <v>120</v>
      </c>
      <c r="F243" s="89"/>
      <c r="G243" s="89"/>
      <c r="H243" s="89"/>
      <c r="I243" s="89"/>
      <c r="J243" s="89"/>
    </row>
    <row r="244" spans="1:10" s="2" customFormat="1" ht="30" hidden="1" customHeight="1">
      <c r="A244" s="14">
        <f t="shared" si="4"/>
        <v>181</v>
      </c>
      <c r="B244" s="16" t="s">
        <v>355</v>
      </c>
      <c r="C244" s="25" t="s">
        <v>356</v>
      </c>
      <c r="D244" s="11" t="s">
        <v>255</v>
      </c>
      <c r="E244" s="36">
        <v>120</v>
      </c>
      <c r="F244" s="88"/>
      <c r="G244" s="88"/>
      <c r="H244" s="88"/>
      <c r="I244" s="88"/>
      <c r="J244" s="88"/>
    </row>
    <row r="245" spans="1:10" s="2" customFormat="1" ht="37.5" hidden="1" customHeight="1">
      <c r="A245" s="14">
        <f t="shared" si="4"/>
        <v>182</v>
      </c>
      <c r="B245" s="16" t="s">
        <v>459</v>
      </c>
      <c r="C245" s="25" t="s">
        <v>356</v>
      </c>
      <c r="D245" s="11" t="s">
        <v>255</v>
      </c>
      <c r="E245" s="36">
        <v>120</v>
      </c>
      <c r="F245" s="88"/>
      <c r="G245" s="88"/>
      <c r="H245" s="88"/>
      <c r="I245" s="88"/>
      <c r="J245" s="88"/>
    </row>
    <row r="246" spans="1:10" s="2" customFormat="1" ht="42" hidden="1" customHeight="1">
      <c r="A246" s="14">
        <f t="shared" si="4"/>
        <v>183</v>
      </c>
      <c r="B246" s="16" t="s">
        <v>460</v>
      </c>
      <c r="C246" s="25" t="s">
        <v>356</v>
      </c>
      <c r="D246" s="11" t="s">
        <v>255</v>
      </c>
      <c r="E246" s="36">
        <v>120</v>
      </c>
      <c r="F246" s="88"/>
      <c r="G246" s="88"/>
      <c r="H246" s="88"/>
      <c r="I246" s="88"/>
      <c r="J246" s="88"/>
    </row>
    <row r="247" spans="1:10" s="2" customFormat="1" ht="14.25" hidden="1" customHeight="1">
      <c r="A247" s="14">
        <f t="shared" si="4"/>
        <v>184</v>
      </c>
      <c r="B247" s="16" t="s">
        <v>357</v>
      </c>
      <c r="C247" s="25" t="s">
        <v>358</v>
      </c>
      <c r="D247" s="11" t="s">
        <v>84</v>
      </c>
      <c r="E247" s="36">
        <v>120</v>
      </c>
      <c r="F247" s="88"/>
      <c r="G247" s="88"/>
      <c r="H247" s="88"/>
      <c r="I247" s="88"/>
      <c r="J247" s="88"/>
    </row>
    <row r="248" spans="1:10" s="2" customFormat="1" ht="28.5" hidden="1" customHeight="1">
      <c r="A248" s="14">
        <f t="shared" si="4"/>
        <v>185</v>
      </c>
      <c r="B248" s="16" t="s">
        <v>363</v>
      </c>
      <c r="C248" s="25" t="s">
        <v>364</v>
      </c>
      <c r="D248" s="11" t="s">
        <v>84</v>
      </c>
      <c r="E248" s="36">
        <v>120000</v>
      </c>
      <c r="F248" s="88"/>
      <c r="G248" s="88"/>
      <c r="H248" s="88"/>
      <c r="I248" s="88"/>
      <c r="J248" s="88"/>
    </row>
    <row r="249" spans="1:10" s="2" customFormat="1" ht="28.5" hidden="1" customHeight="1">
      <c r="A249" s="14">
        <f t="shared" si="4"/>
        <v>186</v>
      </c>
      <c r="B249" s="16" t="s">
        <v>363</v>
      </c>
      <c r="C249" s="25" t="s">
        <v>457</v>
      </c>
      <c r="D249" s="11" t="s">
        <v>84</v>
      </c>
      <c r="E249" s="36">
        <v>120000</v>
      </c>
      <c r="F249" s="88"/>
      <c r="G249" s="88"/>
      <c r="H249" s="88"/>
      <c r="I249" s="88"/>
      <c r="J249" s="88"/>
    </row>
    <row r="250" spans="1:10" s="2" customFormat="1" ht="24.75" hidden="1" customHeight="1">
      <c r="A250" s="14">
        <f t="shared" si="4"/>
        <v>187</v>
      </c>
      <c r="B250" s="16" t="s">
        <v>363</v>
      </c>
      <c r="C250" s="25" t="s">
        <v>458</v>
      </c>
      <c r="D250" s="11" t="s">
        <v>84</v>
      </c>
      <c r="E250" s="36">
        <v>120000</v>
      </c>
      <c r="F250" s="88"/>
      <c r="G250" s="88"/>
      <c r="H250" s="88"/>
      <c r="I250" s="88"/>
      <c r="J250" s="88"/>
    </row>
    <row r="251" spans="1:10" s="2" customFormat="1" ht="15.75" hidden="1" customHeight="1">
      <c r="A251" s="14">
        <f t="shared" si="4"/>
        <v>188</v>
      </c>
      <c r="B251" s="16" t="s">
        <v>361</v>
      </c>
      <c r="C251" s="25" t="s">
        <v>514</v>
      </c>
      <c r="D251" s="11" t="s">
        <v>7</v>
      </c>
      <c r="E251" s="36">
        <v>1000</v>
      </c>
      <c r="F251" s="88"/>
      <c r="G251" s="88"/>
      <c r="H251" s="88"/>
      <c r="I251" s="88"/>
      <c r="J251" s="88"/>
    </row>
    <row r="252" spans="1:10" s="2" customFormat="1" ht="15.75" hidden="1" customHeight="1">
      <c r="A252" s="14">
        <f t="shared" si="4"/>
        <v>189</v>
      </c>
      <c r="B252" s="16" t="s">
        <v>362</v>
      </c>
      <c r="C252" s="25" t="s">
        <v>515</v>
      </c>
      <c r="D252" s="11" t="s">
        <v>3</v>
      </c>
      <c r="E252" s="36">
        <v>200</v>
      </c>
      <c r="F252" s="88"/>
      <c r="G252" s="88"/>
      <c r="H252" s="88"/>
      <c r="I252" s="88"/>
      <c r="J252" s="88"/>
    </row>
    <row r="253" spans="1:10" s="2" customFormat="1" ht="15.75" hidden="1" customHeight="1">
      <c r="A253" s="14">
        <f t="shared" si="4"/>
        <v>190</v>
      </c>
      <c r="B253" s="16" t="s">
        <v>517</v>
      </c>
      <c r="C253" s="25" t="s">
        <v>518</v>
      </c>
      <c r="D253" s="11" t="s">
        <v>73</v>
      </c>
      <c r="E253" s="36">
        <v>300</v>
      </c>
      <c r="F253" s="88"/>
      <c r="G253" s="88"/>
      <c r="H253" s="88"/>
      <c r="I253" s="88"/>
      <c r="J253" s="88"/>
    </row>
    <row r="254" spans="1:10" s="2" customFormat="1" ht="27.75" hidden="1" customHeight="1">
      <c r="A254" s="14">
        <f t="shared" si="4"/>
        <v>191</v>
      </c>
      <c r="B254" s="16" t="s">
        <v>377</v>
      </c>
      <c r="C254" s="25" t="s">
        <v>519</v>
      </c>
      <c r="D254" s="11" t="s">
        <v>378</v>
      </c>
      <c r="E254" s="67">
        <v>30</v>
      </c>
      <c r="F254" s="88"/>
      <c r="G254" s="88"/>
      <c r="H254" s="88"/>
      <c r="I254" s="88"/>
      <c r="J254" s="88"/>
    </row>
    <row r="255" spans="1:10" s="2" customFormat="1" ht="30" hidden="1" customHeight="1">
      <c r="A255" s="14">
        <f t="shared" si="4"/>
        <v>192</v>
      </c>
      <c r="B255" s="16" t="s">
        <v>365</v>
      </c>
      <c r="C255" s="25" t="s">
        <v>366</v>
      </c>
      <c r="D255" s="11" t="s">
        <v>367</v>
      </c>
      <c r="E255" s="67">
        <v>30</v>
      </c>
      <c r="F255" s="90"/>
      <c r="G255" s="88"/>
      <c r="H255" s="88"/>
      <c r="I255" s="88"/>
      <c r="J255" s="88"/>
    </row>
    <row r="256" spans="1:10" s="2" customFormat="1" ht="26.25" hidden="1" customHeight="1">
      <c r="A256" s="14">
        <f t="shared" si="4"/>
        <v>193</v>
      </c>
      <c r="B256" s="16" t="s">
        <v>368</v>
      </c>
      <c r="C256" s="25" t="s">
        <v>369</v>
      </c>
      <c r="D256" s="11" t="s">
        <v>84</v>
      </c>
      <c r="E256" s="67">
        <v>200</v>
      </c>
      <c r="F256" s="88"/>
      <c r="G256" s="88"/>
      <c r="H256" s="88"/>
      <c r="I256" s="88"/>
      <c r="J256" s="88"/>
    </row>
    <row r="257" spans="1:10" s="2" customFormat="1" ht="27" hidden="1" customHeight="1">
      <c r="A257" s="14">
        <f t="shared" si="4"/>
        <v>194</v>
      </c>
      <c r="B257" s="46" t="s">
        <v>307</v>
      </c>
      <c r="C257" s="33" t="s">
        <v>491</v>
      </c>
      <c r="D257" s="13" t="s">
        <v>28</v>
      </c>
      <c r="E257" s="68">
        <v>1</v>
      </c>
      <c r="F257" s="88"/>
      <c r="G257" s="88"/>
      <c r="H257" s="88"/>
      <c r="I257" s="88"/>
      <c r="J257" s="88"/>
    </row>
    <row r="258" spans="1:10" s="2" customFormat="1" ht="27.75" hidden="1" customHeight="1">
      <c r="A258" s="14">
        <f t="shared" si="4"/>
        <v>195</v>
      </c>
      <c r="B258" s="16" t="s">
        <v>370</v>
      </c>
      <c r="C258" s="25" t="s">
        <v>520</v>
      </c>
      <c r="D258" s="11" t="s">
        <v>73</v>
      </c>
      <c r="E258" s="67">
        <v>3</v>
      </c>
      <c r="F258" s="88"/>
      <c r="G258" s="88"/>
      <c r="H258" s="88"/>
      <c r="I258" s="88"/>
      <c r="J258" s="88"/>
    </row>
    <row r="259" spans="1:10" s="2" customFormat="1" ht="27.75" hidden="1" customHeight="1">
      <c r="A259" s="14">
        <f t="shared" si="4"/>
        <v>196</v>
      </c>
      <c r="B259" s="16" t="s">
        <v>371</v>
      </c>
      <c r="C259" s="25" t="s">
        <v>521</v>
      </c>
      <c r="D259" s="11" t="s">
        <v>372</v>
      </c>
      <c r="E259" s="67">
        <v>3</v>
      </c>
      <c r="F259" s="88"/>
      <c r="G259" s="88"/>
      <c r="H259" s="88"/>
      <c r="I259" s="88"/>
      <c r="J259" s="88"/>
    </row>
    <row r="260" spans="1:10" s="2" customFormat="1" ht="26.25" hidden="1" customHeight="1">
      <c r="A260" s="14">
        <f t="shared" si="4"/>
        <v>197</v>
      </c>
      <c r="B260" s="16" t="s">
        <v>373</v>
      </c>
      <c r="C260" s="25" t="s">
        <v>374</v>
      </c>
      <c r="D260" s="11" t="s">
        <v>84</v>
      </c>
      <c r="E260" s="67">
        <v>200</v>
      </c>
      <c r="F260" s="88"/>
      <c r="G260" s="88"/>
      <c r="H260" s="88"/>
      <c r="I260" s="88"/>
      <c r="J260" s="88"/>
    </row>
    <row r="261" spans="1:10" s="2" customFormat="1" ht="40.5" hidden="1" customHeight="1">
      <c r="A261" s="14">
        <f t="shared" si="4"/>
        <v>198</v>
      </c>
      <c r="B261" s="8" t="s">
        <v>422</v>
      </c>
      <c r="C261" s="58" t="s">
        <v>423</v>
      </c>
      <c r="D261" s="9" t="s">
        <v>7</v>
      </c>
      <c r="E261" s="76">
        <v>10</v>
      </c>
      <c r="F261" s="9"/>
      <c r="G261" s="88"/>
      <c r="H261" s="88"/>
      <c r="I261" s="88"/>
      <c r="J261" s="88"/>
    </row>
    <row r="262" spans="1:10" s="2" customFormat="1" ht="27" hidden="1" customHeight="1">
      <c r="A262" s="14">
        <f t="shared" si="4"/>
        <v>199</v>
      </c>
      <c r="B262" s="16" t="s">
        <v>466</v>
      </c>
      <c r="C262" s="25" t="s">
        <v>467</v>
      </c>
      <c r="D262" s="11" t="s">
        <v>3</v>
      </c>
      <c r="E262" s="67">
        <v>50</v>
      </c>
      <c r="F262" s="88"/>
      <c r="G262" s="88"/>
      <c r="H262" s="88"/>
      <c r="I262" s="88"/>
      <c r="J262" s="88"/>
    </row>
    <row r="263" spans="1:10" s="2" customFormat="1" ht="27" hidden="1" customHeight="1">
      <c r="A263" s="14">
        <f t="shared" si="4"/>
        <v>200</v>
      </c>
      <c r="B263" s="16" t="s">
        <v>375</v>
      </c>
      <c r="C263" s="25" t="s">
        <v>376</v>
      </c>
      <c r="D263" s="11" t="s">
        <v>7</v>
      </c>
      <c r="E263" s="67">
        <v>500</v>
      </c>
      <c r="F263" s="88"/>
      <c r="G263" s="88"/>
      <c r="H263" s="88"/>
      <c r="I263" s="88"/>
      <c r="J263" s="88"/>
    </row>
    <row r="264" spans="1:10" s="2" customFormat="1" ht="28.5" hidden="1" customHeight="1">
      <c r="A264" s="14">
        <f t="shared" si="4"/>
        <v>201</v>
      </c>
      <c r="B264" s="16" t="s">
        <v>468</v>
      </c>
      <c r="C264" s="25" t="s">
        <v>492</v>
      </c>
      <c r="D264" s="11" t="s">
        <v>7</v>
      </c>
      <c r="E264" s="67">
        <v>100</v>
      </c>
      <c r="F264" s="88"/>
      <c r="G264" s="88"/>
      <c r="H264" s="88"/>
      <c r="I264" s="88"/>
      <c r="J264" s="88"/>
    </row>
    <row r="265" spans="1:10" s="2" customFormat="1" ht="26.25" hidden="1" customHeight="1">
      <c r="A265" s="14">
        <f t="shared" si="4"/>
        <v>202</v>
      </c>
      <c r="B265" s="16" t="s">
        <v>469</v>
      </c>
      <c r="C265" s="25" t="s">
        <v>470</v>
      </c>
      <c r="D265" s="11" t="s">
        <v>7</v>
      </c>
      <c r="E265" s="67">
        <v>500</v>
      </c>
      <c r="F265" s="88"/>
      <c r="G265" s="88"/>
      <c r="H265" s="88"/>
      <c r="I265" s="88"/>
      <c r="J265" s="88"/>
    </row>
    <row r="266" spans="1:10" s="2" customFormat="1" ht="24.75" hidden="1" customHeight="1">
      <c r="A266" s="14">
        <f t="shared" si="4"/>
        <v>203</v>
      </c>
      <c r="B266" s="16" t="s">
        <v>379</v>
      </c>
      <c r="C266" s="25" t="s">
        <v>380</v>
      </c>
      <c r="D266" s="11" t="s">
        <v>381</v>
      </c>
      <c r="E266" s="67">
        <v>1</v>
      </c>
      <c r="F266" s="88"/>
      <c r="G266" s="88"/>
      <c r="H266" s="88"/>
      <c r="I266" s="88"/>
      <c r="J266" s="88"/>
    </row>
    <row r="267" spans="1:10" s="2" customFormat="1" ht="15" hidden="1" customHeight="1">
      <c r="A267" s="14">
        <f t="shared" si="4"/>
        <v>204</v>
      </c>
      <c r="B267" s="46" t="s">
        <v>349</v>
      </c>
      <c r="C267" s="33" t="s">
        <v>595</v>
      </c>
      <c r="D267" s="14" t="s">
        <v>381</v>
      </c>
      <c r="E267" s="36">
        <v>1</v>
      </c>
      <c r="F267" s="88"/>
      <c r="G267" s="88"/>
      <c r="H267" s="88"/>
      <c r="I267" s="88"/>
      <c r="J267" s="88"/>
    </row>
    <row r="268" spans="1:10" s="2" customFormat="1" ht="15" hidden="1" customHeight="1">
      <c r="A268" s="14">
        <f t="shared" si="4"/>
        <v>205</v>
      </c>
      <c r="B268" s="16" t="s">
        <v>461</v>
      </c>
      <c r="C268" s="25" t="s">
        <v>382</v>
      </c>
      <c r="D268" s="43" t="s">
        <v>381</v>
      </c>
      <c r="E268" s="69">
        <v>60</v>
      </c>
      <c r="F268" s="88"/>
      <c r="G268" s="88"/>
      <c r="H268" s="88"/>
      <c r="I268" s="88"/>
      <c r="J268" s="88"/>
    </row>
    <row r="269" spans="1:10" s="2" customFormat="1" ht="52.5" hidden="1" customHeight="1">
      <c r="A269" s="14">
        <f t="shared" si="4"/>
        <v>206</v>
      </c>
      <c r="B269" s="16" t="s">
        <v>383</v>
      </c>
      <c r="C269" s="25" t="s">
        <v>594</v>
      </c>
      <c r="D269" s="11" t="s">
        <v>372</v>
      </c>
      <c r="E269" s="67">
        <v>15</v>
      </c>
      <c r="F269" s="88"/>
      <c r="G269" s="88"/>
      <c r="H269" s="88"/>
      <c r="I269" s="88"/>
      <c r="J269" s="88"/>
    </row>
    <row r="270" spans="1:10" ht="27.75" hidden="1" customHeight="1">
      <c r="A270" s="14">
        <f t="shared" si="4"/>
        <v>207</v>
      </c>
      <c r="B270" s="16" t="s">
        <v>384</v>
      </c>
      <c r="C270" s="25" t="s">
        <v>385</v>
      </c>
      <c r="D270" s="11" t="s">
        <v>3</v>
      </c>
      <c r="E270" s="67">
        <v>200</v>
      </c>
      <c r="F270" s="80"/>
      <c r="G270" s="80"/>
      <c r="H270" s="80"/>
      <c r="I270" s="80"/>
      <c r="J270" s="80"/>
    </row>
    <row r="271" spans="1:10" ht="26.25" hidden="1" customHeight="1">
      <c r="A271" s="14">
        <f t="shared" si="4"/>
        <v>208</v>
      </c>
      <c r="B271" s="16" t="s">
        <v>472</v>
      </c>
      <c r="C271" s="25" t="s">
        <v>471</v>
      </c>
      <c r="D271" s="11" t="s">
        <v>84</v>
      </c>
      <c r="E271" s="67">
        <v>40</v>
      </c>
      <c r="F271" s="80"/>
      <c r="G271" s="80"/>
      <c r="H271" s="80"/>
      <c r="I271" s="80"/>
      <c r="J271" s="80"/>
    </row>
    <row r="272" spans="1:10" s="2" customFormat="1" ht="12.75" hidden="1">
      <c r="A272" s="14">
        <f t="shared" si="4"/>
        <v>209</v>
      </c>
      <c r="B272" s="46" t="s">
        <v>327</v>
      </c>
      <c r="C272" s="33" t="s">
        <v>590</v>
      </c>
      <c r="D272" s="14" t="s">
        <v>381</v>
      </c>
      <c r="E272" s="36">
        <v>10</v>
      </c>
      <c r="F272" s="88"/>
      <c r="G272" s="88"/>
      <c r="H272" s="88"/>
      <c r="I272" s="88"/>
      <c r="J272" s="88"/>
    </row>
    <row r="273" spans="1:10" ht="15.75" hidden="1" customHeight="1">
      <c r="A273" s="14">
        <f t="shared" si="4"/>
        <v>210</v>
      </c>
      <c r="B273" s="34" t="s">
        <v>327</v>
      </c>
      <c r="C273" s="33" t="s">
        <v>593</v>
      </c>
      <c r="D273" s="14" t="s">
        <v>381</v>
      </c>
      <c r="E273" s="36">
        <v>5</v>
      </c>
      <c r="F273" s="80"/>
      <c r="G273" s="80"/>
      <c r="H273" s="80"/>
      <c r="I273" s="80"/>
      <c r="J273" s="80"/>
    </row>
    <row r="274" spans="1:10" ht="14.25" hidden="1" customHeight="1">
      <c r="A274" s="14">
        <f t="shared" si="4"/>
        <v>211</v>
      </c>
      <c r="B274" s="34" t="s">
        <v>212</v>
      </c>
      <c r="C274" s="33" t="s">
        <v>591</v>
      </c>
      <c r="D274" s="14" t="s">
        <v>381</v>
      </c>
      <c r="E274" s="36">
        <v>5</v>
      </c>
      <c r="F274" s="80"/>
      <c r="G274" s="80"/>
      <c r="H274" s="80"/>
      <c r="I274" s="80"/>
      <c r="J274" s="80"/>
    </row>
    <row r="275" spans="1:10" s="10" customFormat="1" ht="13.5" hidden="1" customHeight="1">
      <c r="A275" s="14">
        <f t="shared" si="4"/>
        <v>212</v>
      </c>
      <c r="B275" s="33" t="s">
        <v>462</v>
      </c>
      <c r="C275" s="33" t="s">
        <v>463</v>
      </c>
      <c r="D275" s="14" t="s">
        <v>7</v>
      </c>
      <c r="E275" s="36">
        <v>2</v>
      </c>
      <c r="F275" s="91"/>
      <c r="G275" s="91"/>
      <c r="H275" s="91"/>
      <c r="I275" s="91"/>
      <c r="J275" s="91"/>
    </row>
    <row r="276" spans="1:10" s="10" customFormat="1" ht="26.25" hidden="1" customHeight="1">
      <c r="A276" s="14">
        <f t="shared" si="4"/>
        <v>213</v>
      </c>
      <c r="B276" s="33" t="s">
        <v>464</v>
      </c>
      <c r="C276" s="25" t="s">
        <v>493</v>
      </c>
      <c r="D276" s="14" t="s">
        <v>381</v>
      </c>
      <c r="E276" s="36">
        <v>5</v>
      </c>
      <c r="F276" s="91"/>
      <c r="G276" s="91"/>
      <c r="H276" s="91"/>
      <c r="I276" s="91"/>
      <c r="J276" s="91"/>
    </row>
    <row r="277" spans="1:10" s="10" customFormat="1" ht="14.25" hidden="1" customHeight="1">
      <c r="A277" s="14">
        <f t="shared" si="4"/>
        <v>214</v>
      </c>
      <c r="B277" s="5" t="s">
        <v>509</v>
      </c>
      <c r="C277" s="57" t="s">
        <v>592</v>
      </c>
      <c r="D277" s="7" t="s">
        <v>7</v>
      </c>
      <c r="E277" s="6">
        <v>60</v>
      </c>
      <c r="F277" s="91"/>
      <c r="G277" s="91"/>
      <c r="H277" s="91"/>
      <c r="I277" s="91"/>
      <c r="J277" s="91"/>
    </row>
    <row r="278" spans="1:10" ht="16.5" hidden="1" customHeight="1">
      <c r="A278" s="14">
        <f t="shared" si="4"/>
        <v>215</v>
      </c>
      <c r="B278" s="16" t="s">
        <v>465</v>
      </c>
      <c r="C278" s="25" t="s">
        <v>522</v>
      </c>
      <c r="D278" s="11" t="s">
        <v>7</v>
      </c>
      <c r="E278" s="67">
        <v>100</v>
      </c>
      <c r="F278" s="80"/>
      <c r="G278" s="80"/>
      <c r="H278" s="80"/>
      <c r="I278" s="80"/>
      <c r="J278" s="80"/>
    </row>
    <row r="279" spans="1:10" ht="51.75" hidden="1" customHeight="1">
      <c r="A279" s="14">
        <f t="shared" si="4"/>
        <v>216</v>
      </c>
      <c r="B279" s="16" t="s">
        <v>386</v>
      </c>
      <c r="C279" s="25" t="s">
        <v>387</v>
      </c>
      <c r="D279" s="11" t="s">
        <v>378</v>
      </c>
      <c r="E279" s="67">
        <v>3</v>
      </c>
      <c r="F279" s="80"/>
      <c r="G279" s="80"/>
      <c r="H279" s="80"/>
      <c r="I279" s="80"/>
      <c r="J279" s="80"/>
    </row>
    <row r="280" spans="1:10" ht="26.25" hidden="1" customHeight="1">
      <c r="A280" s="14">
        <f t="shared" si="4"/>
        <v>217</v>
      </c>
      <c r="B280" s="16" t="s">
        <v>388</v>
      </c>
      <c r="C280" s="25" t="s">
        <v>389</v>
      </c>
      <c r="D280" s="11" t="s">
        <v>84</v>
      </c>
      <c r="E280" s="67">
        <v>3</v>
      </c>
      <c r="F280" s="80"/>
      <c r="G280" s="80"/>
      <c r="H280" s="80"/>
      <c r="I280" s="80"/>
      <c r="J280" s="80"/>
    </row>
    <row r="281" spans="1:10" ht="38.25" hidden="1" customHeight="1">
      <c r="A281" s="14">
        <f t="shared" si="4"/>
        <v>218</v>
      </c>
      <c r="B281" s="16" t="s">
        <v>390</v>
      </c>
      <c r="C281" s="25" t="s">
        <v>596</v>
      </c>
      <c r="D281" s="11" t="s">
        <v>378</v>
      </c>
      <c r="E281" s="67">
        <v>3</v>
      </c>
      <c r="F281" s="80"/>
      <c r="G281" s="80"/>
      <c r="H281" s="80"/>
      <c r="I281" s="80"/>
      <c r="J281" s="80"/>
    </row>
    <row r="282" spans="1:10" ht="27.75" hidden="1" customHeight="1">
      <c r="A282" s="14">
        <f t="shared" si="4"/>
        <v>219</v>
      </c>
      <c r="B282" s="16" t="s">
        <v>391</v>
      </c>
      <c r="C282" s="25" t="s">
        <v>597</v>
      </c>
      <c r="D282" s="11" t="s">
        <v>378</v>
      </c>
      <c r="E282" s="67">
        <v>3</v>
      </c>
      <c r="F282" s="80"/>
      <c r="G282" s="80"/>
      <c r="H282" s="80"/>
      <c r="I282" s="80"/>
      <c r="J282" s="80"/>
    </row>
    <row r="283" spans="1:10" ht="65.25" hidden="1" customHeight="1">
      <c r="A283" s="14">
        <f t="shared" si="4"/>
        <v>220</v>
      </c>
      <c r="B283" s="16" t="s">
        <v>392</v>
      </c>
      <c r="C283" s="25" t="s">
        <v>393</v>
      </c>
      <c r="D283" s="11" t="s">
        <v>145</v>
      </c>
      <c r="E283" s="67">
        <v>2</v>
      </c>
      <c r="F283" s="80"/>
      <c r="G283" s="80"/>
      <c r="H283" s="80"/>
      <c r="I283" s="80"/>
      <c r="J283" s="80"/>
    </row>
    <row r="284" spans="1:10" ht="26.25" hidden="1" customHeight="1">
      <c r="A284" s="14">
        <f t="shared" si="4"/>
        <v>221</v>
      </c>
      <c r="B284" s="16" t="s">
        <v>399</v>
      </c>
      <c r="C284" s="25" t="s">
        <v>400</v>
      </c>
      <c r="D284" s="11" t="s">
        <v>381</v>
      </c>
      <c r="E284" s="67">
        <v>12</v>
      </c>
      <c r="F284" s="80"/>
      <c r="G284" s="80"/>
      <c r="H284" s="80"/>
      <c r="I284" s="80"/>
      <c r="J284" s="80"/>
    </row>
    <row r="285" spans="1:10" ht="51.75" hidden="1" customHeight="1">
      <c r="A285" s="14">
        <f t="shared" si="4"/>
        <v>222</v>
      </c>
      <c r="B285" s="16" t="s">
        <v>401</v>
      </c>
      <c r="C285" s="59" t="s">
        <v>495</v>
      </c>
      <c r="D285" s="11" t="s">
        <v>84</v>
      </c>
      <c r="E285" s="67">
        <v>12</v>
      </c>
      <c r="F285" s="80"/>
      <c r="G285" s="80"/>
      <c r="H285" s="80"/>
      <c r="I285" s="80"/>
      <c r="J285" s="80"/>
    </row>
    <row r="286" spans="1:10" ht="52.5" hidden="1" customHeight="1">
      <c r="A286" s="14">
        <f t="shared" si="4"/>
        <v>223</v>
      </c>
      <c r="B286" s="16" t="s">
        <v>397</v>
      </c>
      <c r="C286" s="25" t="s">
        <v>398</v>
      </c>
      <c r="D286" s="11" t="s">
        <v>145</v>
      </c>
      <c r="E286" s="67">
        <v>6</v>
      </c>
      <c r="F286" s="80"/>
      <c r="G286" s="80"/>
      <c r="H286" s="80"/>
      <c r="I286" s="80"/>
      <c r="J286" s="80"/>
    </row>
    <row r="287" spans="1:10" ht="102" hidden="1" customHeight="1">
      <c r="A287" s="14">
        <f t="shared" si="4"/>
        <v>224</v>
      </c>
      <c r="B287" s="16" t="s">
        <v>394</v>
      </c>
      <c r="C287" s="25" t="s">
        <v>395</v>
      </c>
      <c r="D287" s="11" t="s">
        <v>396</v>
      </c>
      <c r="E287" s="67">
        <v>3</v>
      </c>
      <c r="F287" s="80"/>
      <c r="G287" s="80"/>
      <c r="H287" s="80"/>
      <c r="I287" s="80"/>
      <c r="J287" s="80"/>
    </row>
    <row r="288" spans="1:10" ht="24.75" hidden="1" customHeight="1">
      <c r="A288" s="14">
        <f t="shared" si="4"/>
        <v>225</v>
      </c>
      <c r="B288" s="16" t="s">
        <v>402</v>
      </c>
      <c r="C288" s="25" t="s">
        <v>403</v>
      </c>
      <c r="D288" s="11" t="s">
        <v>7</v>
      </c>
      <c r="E288" s="67">
        <v>1</v>
      </c>
      <c r="F288" s="80"/>
      <c r="G288" s="80"/>
      <c r="H288" s="80"/>
      <c r="I288" s="80"/>
      <c r="J288" s="80"/>
    </row>
    <row r="289" spans="1:10" ht="26.25" hidden="1" customHeight="1">
      <c r="A289" s="14">
        <f t="shared" si="4"/>
        <v>226</v>
      </c>
      <c r="B289" s="16" t="s">
        <v>404</v>
      </c>
      <c r="C289" s="25" t="s">
        <v>405</v>
      </c>
      <c r="D289" s="11" t="s">
        <v>73</v>
      </c>
      <c r="E289" s="67">
        <v>2</v>
      </c>
      <c r="F289" s="80"/>
      <c r="G289" s="80"/>
      <c r="H289" s="80"/>
      <c r="I289" s="80"/>
      <c r="J289" s="80"/>
    </row>
    <row r="290" spans="1:10" ht="28.5" hidden="1" customHeight="1">
      <c r="A290" s="14">
        <f t="shared" ref="A290:A332" si="5">A289+1</f>
        <v>227</v>
      </c>
      <c r="B290" s="16" t="s">
        <v>406</v>
      </c>
      <c r="C290" s="25" t="s">
        <v>407</v>
      </c>
      <c r="D290" s="11" t="s">
        <v>73</v>
      </c>
      <c r="E290" s="67">
        <v>10</v>
      </c>
      <c r="F290" s="80"/>
      <c r="G290" s="80"/>
      <c r="H290" s="80"/>
      <c r="I290" s="80"/>
      <c r="J290" s="80"/>
    </row>
    <row r="291" spans="1:10" ht="27" hidden="1" customHeight="1">
      <c r="A291" s="14">
        <f t="shared" si="5"/>
        <v>228</v>
      </c>
      <c r="B291" s="16" t="s">
        <v>408</v>
      </c>
      <c r="C291" s="25" t="s">
        <v>409</v>
      </c>
      <c r="D291" s="11" t="s">
        <v>84</v>
      </c>
      <c r="E291" s="67">
        <v>60</v>
      </c>
      <c r="F291" s="80"/>
      <c r="G291" s="80"/>
      <c r="H291" s="80"/>
      <c r="I291" s="80"/>
      <c r="J291" s="80"/>
    </row>
    <row r="292" spans="1:10" ht="27.75" hidden="1" customHeight="1">
      <c r="A292" s="14">
        <f t="shared" si="5"/>
        <v>229</v>
      </c>
      <c r="B292" s="16" t="s">
        <v>410</v>
      </c>
      <c r="C292" s="25" t="s">
        <v>409</v>
      </c>
      <c r="D292" s="11" t="s">
        <v>84</v>
      </c>
      <c r="E292" s="67">
        <v>50</v>
      </c>
      <c r="F292" s="80"/>
      <c r="G292" s="80"/>
      <c r="H292" s="80"/>
      <c r="I292" s="80"/>
      <c r="J292" s="80"/>
    </row>
    <row r="293" spans="1:10" ht="27" hidden="1" customHeight="1">
      <c r="A293" s="14">
        <f t="shared" si="5"/>
        <v>230</v>
      </c>
      <c r="B293" s="16" t="s">
        <v>473</v>
      </c>
      <c r="C293" s="25" t="s">
        <v>523</v>
      </c>
      <c r="D293" s="11" t="s">
        <v>7</v>
      </c>
      <c r="E293" s="67">
        <v>10</v>
      </c>
      <c r="F293" s="80"/>
      <c r="G293" s="80"/>
      <c r="H293" s="80"/>
      <c r="I293" s="80"/>
      <c r="J293" s="80"/>
    </row>
    <row r="294" spans="1:10" s="48" customFormat="1" ht="26.25" hidden="1" customHeight="1">
      <c r="A294" s="24">
        <f t="shared" si="5"/>
        <v>231</v>
      </c>
      <c r="B294" s="27" t="s">
        <v>542</v>
      </c>
      <c r="C294" s="28" t="s">
        <v>543</v>
      </c>
      <c r="D294" s="24" t="s">
        <v>7</v>
      </c>
      <c r="E294" s="71">
        <v>50</v>
      </c>
      <c r="F294" s="92"/>
      <c r="G294" s="92"/>
      <c r="H294" s="92"/>
      <c r="I294" s="92"/>
      <c r="J294" s="92"/>
    </row>
    <row r="295" spans="1:10" ht="15.75" hidden="1" customHeight="1">
      <c r="A295" s="14">
        <f t="shared" si="5"/>
        <v>232</v>
      </c>
      <c r="B295" s="16" t="s">
        <v>411</v>
      </c>
      <c r="C295" s="25" t="s">
        <v>412</v>
      </c>
      <c r="D295" s="11" t="s">
        <v>381</v>
      </c>
      <c r="E295" s="67">
        <v>10</v>
      </c>
      <c r="F295" s="80"/>
      <c r="G295" s="80"/>
      <c r="H295" s="80"/>
      <c r="I295" s="80"/>
      <c r="J295" s="80"/>
    </row>
    <row r="296" spans="1:10" ht="15.75" hidden="1" customHeight="1">
      <c r="A296" s="14">
        <f t="shared" si="5"/>
        <v>233</v>
      </c>
      <c r="B296" s="16" t="s">
        <v>214</v>
      </c>
      <c r="C296" s="25" t="s">
        <v>413</v>
      </c>
      <c r="D296" s="11" t="s">
        <v>381</v>
      </c>
      <c r="E296" s="67">
        <v>10</v>
      </c>
      <c r="F296" s="80"/>
      <c r="G296" s="80"/>
      <c r="H296" s="80"/>
      <c r="I296" s="80"/>
      <c r="J296" s="80"/>
    </row>
    <row r="297" spans="1:10" s="48" customFormat="1" ht="15.75" hidden="1" customHeight="1">
      <c r="A297" s="24">
        <f t="shared" si="5"/>
        <v>234</v>
      </c>
      <c r="B297" s="27" t="s">
        <v>552</v>
      </c>
      <c r="C297" s="28" t="s">
        <v>551</v>
      </c>
      <c r="D297" s="24" t="s">
        <v>381</v>
      </c>
      <c r="E297" s="71">
        <v>3</v>
      </c>
      <c r="F297" s="92"/>
      <c r="G297" s="92"/>
      <c r="H297" s="92"/>
      <c r="I297" s="92"/>
      <c r="J297" s="92"/>
    </row>
    <row r="298" spans="1:10" ht="26.25" hidden="1" customHeight="1">
      <c r="A298" s="14">
        <f t="shared" si="5"/>
        <v>235</v>
      </c>
      <c r="B298" s="16" t="s">
        <v>414</v>
      </c>
      <c r="C298" s="25" t="s">
        <v>415</v>
      </c>
      <c r="D298" s="11" t="s">
        <v>381</v>
      </c>
      <c r="E298" s="67">
        <v>1</v>
      </c>
      <c r="F298" s="80"/>
      <c r="G298" s="80"/>
      <c r="H298" s="80"/>
      <c r="I298" s="80"/>
      <c r="J298" s="80"/>
    </row>
    <row r="299" spans="1:10" s="48" customFormat="1" ht="28.5" hidden="1" customHeight="1">
      <c r="A299" s="24">
        <f t="shared" si="5"/>
        <v>236</v>
      </c>
      <c r="B299" s="27" t="s">
        <v>540</v>
      </c>
      <c r="C299" s="28" t="s">
        <v>541</v>
      </c>
      <c r="D299" s="24" t="s">
        <v>7</v>
      </c>
      <c r="E299" s="71">
        <v>10</v>
      </c>
      <c r="F299" s="92"/>
      <c r="G299" s="92"/>
      <c r="H299" s="92"/>
      <c r="I299" s="92"/>
      <c r="J299" s="92"/>
    </row>
    <row r="300" spans="1:10" ht="27" hidden="1" customHeight="1">
      <c r="A300" s="14">
        <f t="shared" si="5"/>
        <v>237</v>
      </c>
      <c r="B300" s="16" t="s">
        <v>416</v>
      </c>
      <c r="C300" s="25" t="s">
        <v>417</v>
      </c>
      <c r="D300" s="11" t="s">
        <v>7</v>
      </c>
      <c r="E300" s="67">
        <v>30</v>
      </c>
      <c r="F300" s="80"/>
      <c r="G300" s="80"/>
      <c r="H300" s="80"/>
      <c r="I300" s="80"/>
      <c r="J300" s="80"/>
    </row>
    <row r="301" spans="1:10" ht="15.75" hidden="1" customHeight="1">
      <c r="A301" s="14">
        <f t="shared" si="5"/>
        <v>238</v>
      </c>
      <c r="B301" s="16" t="s">
        <v>418</v>
      </c>
      <c r="C301" s="25" t="s">
        <v>419</v>
      </c>
      <c r="D301" s="11" t="s">
        <v>381</v>
      </c>
      <c r="E301" s="67">
        <v>0.5</v>
      </c>
      <c r="F301" s="80"/>
      <c r="G301" s="80"/>
      <c r="H301" s="80"/>
      <c r="I301" s="80"/>
      <c r="J301" s="80"/>
    </row>
    <row r="302" spans="1:10" ht="15.75" hidden="1" customHeight="1">
      <c r="A302" s="14">
        <f t="shared" si="5"/>
        <v>239</v>
      </c>
      <c r="B302" s="16" t="s">
        <v>420</v>
      </c>
      <c r="C302" s="25" t="s">
        <v>525</v>
      </c>
      <c r="D302" s="43" t="s">
        <v>7</v>
      </c>
      <c r="E302" s="69">
        <v>500</v>
      </c>
      <c r="F302" s="80"/>
      <c r="G302" s="80"/>
      <c r="H302" s="80"/>
      <c r="I302" s="80"/>
      <c r="J302" s="80"/>
    </row>
    <row r="303" spans="1:10" ht="26.25" hidden="1" customHeight="1">
      <c r="A303" s="14">
        <f t="shared" si="5"/>
        <v>240</v>
      </c>
      <c r="B303" s="16" t="s">
        <v>421</v>
      </c>
      <c r="C303" s="25" t="s">
        <v>526</v>
      </c>
      <c r="D303" s="43" t="s">
        <v>7</v>
      </c>
      <c r="E303" s="69">
        <v>500</v>
      </c>
      <c r="F303" s="80"/>
      <c r="G303" s="80"/>
      <c r="H303" s="80"/>
      <c r="I303" s="80"/>
      <c r="J303" s="80"/>
    </row>
    <row r="304" spans="1:10" ht="15.75" hidden="1" customHeight="1">
      <c r="A304" s="14">
        <f t="shared" si="5"/>
        <v>241</v>
      </c>
      <c r="B304" s="16" t="s">
        <v>426</v>
      </c>
      <c r="C304" s="25" t="s">
        <v>455</v>
      </c>
      <c r="D304" s="43" t="s">
        <v>7</v>
      </c>
      <c r="E304" s="69">
        <v>1</v>
      </c>
      <c r="F304" s="80"/>
      <c r="G304" s="80"/>
      <c r="H304" s="80"/>
      <c r="I304" s="80"/>
      <c r="J304" s="80"/>
    </row>
    <row r="305" spans="1:10" ht="16.5" hidden="1" customHeight="1">
      <c r="A305" s="14">
        <f t="shared" si="5"/>
        <v>242</v>
      </c>
      <c r="B305" s="44" t="s">
        <v>424</v>
      </c>
      <c r="C305" s="25" t="s">
        <v>456</v>
      </c>
      <c r="D305" s="43" t="s">
        <v>7</v>
      </c>
      <c r="E305" s="69">
        <v>1</v>
      </c>
      <c r="F305" s="80"/>
      <c r="G305" s="80"/>
      <c r="H305" s="80"/>
      <c r="I305" s="80"/>
      <c r="J305" s="80"/>
    </row>
    <row r="306" spans="1:10" s="35" customFormat="1" ht="15.75" hidden="1" customHeight="1">
      <c r="A306" s="14">
        <f t="shared" si="5"/>
        <v>243</v>
      </c>
      <c r="B306" s="16" t="s">
        <v>496</v>
      </c>
      <c r="C306" s="25" t="s">
        <v>454</v>
      </c>
      <c r="D306" s="43" t="s">
        <v>73</v>
      </c>
      <c r="E306" s="69">
        <v>10</v>
      </c>
      <c r="F306" s="85"/>
      <c r="G306" s="85"/>
      <c r="H306" s="93"/>
      <c r="I306" s="85"/>
      <c r="J306" s="85"/>
    </row>
    <row r="307" spans="1:10" ht="15.75" hidden="1" customHeight="1">
      <c r="A307" s="14">
        <f t="shared" si="5"/>
        <v>244</v>
      </c>
      <c r="B307" s="42" t="s">
        <v>424</v>
      </c>
      <c r="C307" s="50" t="s">
        <v>425</v>
      </c>
      <c r="D307" s="43" t="s">
        <v>7</v>
      </c>
      <c r="E307" s="77">
        <v>1</v>
      </c>
      <c r="F307" s="80"/>
      <c r="G307" s="80"/>
      <c r="H307" s="80"/>
      <c r="I307" s="80"/>
      <c r="J307" s="80"/>
    </row>
    <row r="308" spans="1:10" ht="16.5" hidden="1" customHeight="1">
      <c r="A308" s="14">
        <f t="shared" si="5"/>
        <v>245</v>
      </c>
      <c r="B308" s="42" t="s">
        <v>426</v>
      </c>
      <c r="C308" s="50" t="s">
        <v>427</v>
      </c>
      <c r="D308" s="43" t="s">
        <v>7</v>
      </c>
      <c r="E308" s="69">
        <v>1</v>
      </c>
      <c r="F308" s="80"/>
      <c r="G308" s="80"/>
      <c r="H308" s="80"/>
      <c r="I308" s="80"/>
      <c r="J308" s="80"/>
    </row>
    <row r="309" spans="1:10" ht="15.75" hidden="1" customHeight="1">
      <c r="A309" s="14">
        <f t="shared" si="5"/>
        <v>246</v>
      </c>
      <c r="B309" s="42" t="s">
        <v>428</v>
      </c>
      <c r="C309" s="50" t="s">
        <v>429</v>
      </c>
      <c r="D309" s="43" t="s">
        <v>73</v>
      </c>
      <c r="E309" s="69">
        <v>500</v>
      </c>
      <c r="F309" s="80"/>
      <c r="G309" s="80"/>
      <c r="H309" s="80"/>
      <c r="I309" s="80"/>
      <c r="J309" s="80"/>
    </row>
    <row r="310" spans="1:10" ht="15.75" hidden="1" customHeight="1">
      <c r="A310" s="14">
        <f t="shared" si="5"/>
        <v>247</v>
      </c>
      <c r="B310" s="42" t="s">
        <v>430</v>
      </c>
      <c r="C310" s="50" t="s">
        <v>431</v>
      </c>
      <c r="D310" s="43" t="s">
        <v>73</v>
      </c>
      <c r="E310" s="69">
        <v>5</v>
      </c>
      <c r="F310" s="80"/>
      <c r="G310" s="80"/>
      <c r="H310" s="80"/>
      <c r="I310" s="80"/>
      <c r="J310" s="80"/>
    </row>
    <row r="311" spans="1:10" ht="15.75" hidden="1" customHeight="1">
      <c r="A311" s="14">
        <f t="shared" si="5"/>
        <v>248</v>
      </c>
      <c r="B311" s="34" t="s">
        <v>432</v>
      </c>
      <c r="C311" s="33" t="s">
        <v>433</v>
      </c>
      <c r="D311" s="13" t="s">
        <v>73</v>
      </c>
      <c r="E311" s="68">
        <v>5</v>
      </c>
      <c r="F311" s="80"/>
      <c r="G311" s="80"/>
      <c r="H311" s="80"/>
      <c r="I311" s="80"/>
      <c r="J311" s="80"/>
    </row>
    <row r="312" spans="1:10" ht="15.75" hidden="1" customHeight="1">
      <c r="A312" s="14">
        <f t="shared" si="5"/>
        <v>249</v>
      </c>
      <c r="B312" s="34" t="s">
        <v>434</v>
      </c>
      <c r="C312" s="33" t="s">
        <v>435</v>
      </c>
      <c r="D312" s="13" t="s">
        <v>73</v>
      </c>
      <c r="E312" s="68">
        <v>5</v>
      </c>
      <c r="F312" s="80"/>
      <c r="G312" s="80"/>
      <c r="H312" s="80"/>
      <c r="I312" s="80"/>
      <c r="J312" s="80"/>
    </row>
    <row r="313" spans="1:10" ht="15.75" hidden="1" customHeight="1">
      <c r="A313" s="14">
        <f t="shared" si="5"/>
        <v>250</v>
      </c>
      <c r="B313" s="34" t="s">
        <v>436</v>
      </c>
      <c r="C313" s="33" t="s">
        <v>437</v>
      </c>
      <c r="D313" s="13" t="s">
        <v>73</v>
      </c>
      <c r="E313" s="68">
        <v>5</v>
      </c>
      <c r="F313" s="80"/>
      <c r="G313" s="80"/>
      <c r="H313" s="80"/>
      <c r="I313" s="80"/>
      <c r="J313" s="80"/>
    </row>
    <row r="314" spans="1:10" ht="15.75" hidden="1" customHeight="1">
      <c r="A314" s="14">
        <f t="shared" si="5"/>
        <v>251</v>
      </c>
      <c r="B314" s="34" t="s">
        <v>1406</v>
      </c>
      <c r="C314" s="33" t="s">
        <v>438</v>
      </c>
      <c r="D314" s="13" t="s">
        <v>73</v>
      </c>
      <c r="E314" s="68">
        <v>5</v>
      </c>
      <c r="F314" s="80"/>
      <c r="G314" s="80"/>
      <c r="H314" s="80"/>
      <c r="I314" s="80"/>
      <c r="J314" s="80"/>
    </row>
    <row r="315" spans="1:10" ht="15" hidden="1" customHeight="1">
      <c r="A315" s="14">
        <f t="shared" si="5"/>
        <v>252</v>
      </c>
      <c r="B315" s="34" t="s">
        <v>439</v>
      </c>
      <c r="C315" s="33" t="s">
        <v>440</v>
      </c>
      <c r="D315" s="13" t="s">
        <v>73</v>
      </c>
      <c r="E315" s="68">
        <v>25</v>
      </c>
      <c r="F315" s="80"/>
      <c r="G315" s="80"/>
      <c r="H315" s="80"/>
      <c r="I315" s="80"/>
      <c r="J315" s="80"/>
    </row>
    <row r="316" spans="1:10" ht="29.25" hidden="1" customHeight="1">
      <c r="A316" s="14">
        <f t="shared" si="5"/>
        <v>253</v>
      </c>
      <c r="B316" s="34" t="s">
        <v>441</v>
      </c>
      <c r="C316" s="33" t="s">
        <v>442</v>
      </c>
      <c r="D316" s="13" t="s">
        <v>7</v>
      </c>
      <c r="E316" s="68">
        <v>50</v>
      </c>
      <c r="F316" s="80"/>
      <c r="G316" s="80"/>
      <c r="H316" s="80"/>
      <c r="I316" s="80"/>
      <c r="J316" s="80"/>
    </row>
    <row r="317" spans="1:10" ht="25.5" hidden="1" customHeight="1">
      <c r="A317" s="14">
        <f t="shared" si="5"/>
        <v>254</v>
      </c>
      <c r="B317" s="34" t="s">
        <v>443</v>
      </c>
      <c r="C317" s="33" t="s">
        <v>444</v>
      </c>
      <c r="D317" s="13" t="s">
        <v>7</v>
      </c>
      <c r="E317" s="68">
        <v>50</v>
      </c>
      <c r="F317" s="80"/>
      <c r="G317" s="80"/>
      <c r="H317" s="80"/>
      <c r="I317" s="80"/>
      <c r="J317" s="80"/>
    </row>
    <row r="318" spans="1:10" ht="15.75" hidden="1" customHeight="1">
      <c r="A318" s="14">
        <f t="shared" si="5"/>
        <v>255</v>
      </c>
      <c r="B318" s="34" t="s">
        <v>445</v>
      </c>
      <c r="C318" s="33" t="s">
        <v>599</v>
      </c>
      <c r="D318" s="13" t="s">
        <v>7</v>
      </c>
      <c r="E318" s="68">
        <v>250</v>
      </c>
      <c r="F318" s="80"/>
      <c r="G318" s="80"/>
      <c r="H318" s="80"/>
      <c r="I318" s="80"/>
      <c r="J318" s="80"/>
    </row>
    <row r="319" spans="1:10" ht="15.75" hidden="1" customHeight="1">
      <c r="A319" s="14">
        <f t="shared" si="5"/>
        <v>256</v>
      </c>
      <c r="B319" s="34" t="s">
        <v>447</v>
      </c>
      <c r="C319" s="33" t="s">
        <v>598</v>
      </c>
      <c r="D319" s="13" t="s">
        <v>73</v>
      </c>
      <c r="E319" s="68">
        <v>500</v>
      </c>
      <c r="F319" s="80"/>
      <c r="G319" s="80"/>
      <c r="H319" s="80"/>
      <c r="I319" s="80"/>
      <c r="J319" s="80"/>
    </row>
    <row r="320" spans="1:10" ht="15.75" hidden="1" customHeight="1">
      <c r="A320" s="14">
        <f t="shared" si="5"/>
        <v>257</v>
      </c>
      <c r="B320" s="46" t="s">
        <v>8</v>
      </c>
      <c r="C320" s="33" t="s">
        <v>446</v>
      </c>
      <c r="D320" s="13" t="s">
        <v>350</v>
      </c>
      <c r="E320" s="68">
        <v>3</v>
      </c>
      <c r="F320" s="80"/>
      <c r="G320" s="80"/>
      <c r="H320" s="80"/>
      <c r="I320" s="80"/>
      <c r="J320" s="80"/>
    </row>
    <row r="321" spans="1:10" ht="15.75" hidden="1" customHeight="1">
      <c r="A321" s="14">
        <f t="shared" si="5"/>
        <v>258</v>
      </c>
      <c r="B321" s="34" t="s">
        <v>216</v>
      </c>
      <c r="C321" s="33" t="s">
        <v>600</v>
      </c>
      <c r="D321" s="13" t="s">
        <v>350</v>
      </c>
      <c r="E321" s="68">
        <v>6</v>
      </c>
      <c r="F321" s="80"/>
      <c r="G321" s="80"/>
      <c r="H321" s="80"/>
      <c r="I321" s="80"/>
      <c r="J321" s="80"/>
    </row>
    <row r="322" spans="1:10" ht="53.25" hidden="1" customHeight="1">
      <c r="A322" s="14">
        <f t="shared" si="5"/>
        <v>259</v>
      </c>
      <c r="B322" s="34" t="s">
        <v>453</v>
      </c>
      <c r="C322" s="33" t="s">
        <v>449</v>
      </c>
      <c r="D322" s="13" t="s">
        <v>84</v>
      </c>
      <c r="E322" s="68">
        <v>1</v>
      </c>
      <c r="F322" s="80"/>
      <c r="G322" s="80"/>
      <c r="H322" s="80"/>
      <c r="I322" s="80"/>
      <c r="J322" s="80"/>
    </row>
    <row r="323" spans="1:10" ht="39.75" hidden="1" customHeight="1">
      <c r="A323" s="14">
        <f t="shared" si="5"/>
        <v>260</v>
      </c>
      <c r="B323" s="34" t="s">
        <v>448</v>
      </c>
      <c r="C323" s="33" t="s">
        <v>450</v>
      </c>
      <c r="D323" s="13" t="s">
        <v>84</v>
      </c>
      <c r="E323" s="68">
        <v>1</v>
      </c>
      <c r="F323" s="80"/>
      <c r="G323" s="80"/>
      <c r="H323" s="80"/>
      <c r="I323" s="80"/>
      <c r="J323" s="80"/>
    </row>
    <row r="324" spans="1:10" ht="15.75" hidden="1" customHeight="1">
      <c r="A324" s="14">
        <f t="shared" si="5"/>
        <v>261</v>
      </c>
      <c r="B324" s="34" t="s">
        <v>556</v>
      </c>
      <c r="C324" s="33" t="s">
        <v>451</v>
      </c>
      <c r="D324" s="14" t="s">
        <v>73</v>
      </c>
      <c r="E324" s="36">
        <v>10</v>
      </c>
      <c r="F324" s="80"/>
      <c r="G324" s="80"/>
      <c r="H324" s="80"/>
      <c r="I324" s="80"/>
      <c r="J324" s="80"/>
    </row>
    <row r="325" spans="1:10" ht="15.75" hidden="1" customHeight="1">
      <c r="A325" s="14">
        <f t="shared" si="5"/>
        <v>262</v>
      </c>
      <c r="B325" s="34" t="s">
        <v>452</v>
      </c>
      <c r="C325" s="33" t="s">
        <v>527</v>
      </c>
      <c r="D325" s="14" t="s">
        <v>381</v>
      </c>
      <c r="E325" s="36">
        <v>2</v>
      </c>
      <c r="F325" s="80"/>
      <c r="G325" s="80"/>
      <c r="H325" s="80"/>
      <c r="I325" s="80"/>
      <c r="J325" s="80"/>
    </row>
    <row r="326" spans="1:10" ht="15.75" hidden="1" customHeight="1">
      <c r="A326" s="14">
        <f t="shared" si="5"/>
        <v>263</v>
      </c>
      <c r="B326" s="46" t="s">
        <v>359</v>
      </c>
      <c r="C326" s="33" t="s">
        <v>360</v>
      </c>
      <c r="D326" s="14" t="s">
        <v>84</v>
      </c>
      <c r="E326" s="36">
        <v>30</v>
      </c>
      <c r="F326" s="80"/>
      <c r="G326" s="80"/>
      <c r="H326" s="80"/>
      <c r="I326" s="80"/>
      <c r="J326" s="80"/>
    </row>
    <row r="327" spans="1:10" ht="15.75" hidden="1" customHeight="1">
      <c r="A327" s="14">
        <f t="shared" si="5"/>
        <v>264</v>
      </c>
      <c r="B327" s="47" t="s">
        <v>1407</v>
      </c>
      <c r="C327" s="19" t="s">
        <v>528</v>
      </c>
      <c r="D327" s="14" t="s">
        <v>73</v>
      </c>
      <c r="E327" s="36">
        <v>5</v>
      </c>
      <c r="F327" s="80"/>
      <c r="G327" s="80"/>
      <c r="H327" s="80"/>
      <c r="I327" s="80"/>
      <c r="J327" s="80"/>
    </row>
    <row r="328" spans="1:10" ht="25.5" hidden="1">
      <c r="A328" s="14">
        <f t="shared" si="5"/>
        <v>265</v>
      </c>
      <c r="B328" s="47" t="s">
        <v>1408</v>
      </c>
      <c r="C328" s="19" t="s">
        <v>529</v>
      </c>
      <c r="D328" s="14" t="s">
        <v>73</v>
      </c>
      <c r="E328" s="36">
        <v>5</v>
      </c>
      <c r="F328" s="80"/>
      <c r="G328" s="80"/>
      <c r="H328" s="80"/>
      <c r="I328" s="80"/>
      <c r="J328" s="80"/>
    </row>
    <row r="329" spans="1:10" ht="25.5" hidden="1">
      <c r="A329" s="14">
        <f t="shared" si="5"/>
        <v>266</v>
      </c>
      <c r="B329" s="47" t="s">
        <v>530</v>
      </c>
      <c r="C329" s="19" t="s">
        <v>531</v>
      </c>
      <c r="D329" s="14" t="s">
        <v>7</v>
      </c>
      <c r="E329" s="36">
        <v>1</v>
      </c>
      <c r="F329" s="80"/>
      <c r="G329" s="80"/>
      <c r="H329" s="80"/>
      <c r="I329" s="80"/>
      <c r="J329" s="80"/>
    </row>
    <row r="330" spans="1:10" ht="27" hidden="1" customHeight="1">
      <c r="A330" s="14">
        <f>A329+1</f>
        <v>267</v>
      </c>
      <c r="B330" s="47" t="s">
        <v>532</v>
      </c>
      <c r="C330" s="19" t="s">
        <v>533</v>
      </c>
      <c r="D330" s="14" t="s">
        <v>73</v>
      </c>
      <c r="E330" s="36">
        <v>100</v>
      </c>
      <c r="F330" s="80"/>
      <c r="G330" s="80"/>
      <c r="H330" s="80"/>
      <c r="I330" s="80"/>
      <c r="J330" s="80"/>
    </row>
    <row r="331" spans="1:10" ht="15.75" hidden="1" customHeight="1">
      <c r="A331" s="14">
        <f>A330+1</f>
        <v>268</v>
      </c>
      <c r="B331" s="47" t="s">
        <v>544</v>
      </c>
      <c r="C331" s="19" t="s">
        <v>534</v>
      </c>
      <c r="D331" s="14" t="s">
        <v>535</v>
      </c>
      <c r="E331" s="36">
        <v>25</v>
      </c>
      <c r="F331" s="80"/>
      <c r="G331" s="80"/>
      <c r="H331" s="80"/>
      <c r="I331" s="80"/>
      <c r="J331" s="80"/>
    </row>
    <row r="332" spans="1:10" ht="15.75" hidden="1" customHeight="1">
      <c r="A332" s="14">
        <f t="shared" si="5"/>
        <v>269</v>
      </c>
      <c r="B332" s="47" t="s">
        <v>550</v>
      </c>
      <c r="C332" s="19" t="s">
        <v>545</v>
      </c>
      <c r="D332" s="14" t="s">
        <v>535</v>
      </c>
      <c r="E332" s="36">
        <v>5</v>
      </c>
      <c r="F332" s="80"/>
      <c r="G332" s="80"/>
      <c r="H332" s="80"/>
      <c r="I332" s="80"/>
      <c r="J332" s="80"/>
    </row>
    <row r="333" spans="1:10" ht="15.75" hidden="1" customHeight="1">
      <c r="A333" s="14">
        <f>A332+1</f>
        <v>270</v>
      </c>
      <c r="B333" s="47" t="s">
        <v>550</v>
      </c>
      <c r="C333" s="19" t="s">
        <v>546</v>
      </c>
      <c r="D333" s="14" t="s">
        <v>535</v>
      </c>
      <c r="E333" s="36">
        <v>5</v>
      </c>
      <c r="F333" s="80"/>
      <c r="G333" s="80"/>
      <c r="H333" s="80"/>
      <c r="I333" s="80"/>
      <c r="J333" s="80"/>
    </row>
    <row r="334" spans="1:10" ht="15.75" hidden="1" customHeight="1">
      <c r="A334" s="14">
        <f>A333+1</f>
        <v>271</v>
      </c>
      <c r="B334" s="47" t="s">
        <v>555</v>
      </c>
      <c r="C334" s="19" t="s">
        <v>547</v>
      </c>
      <c r="D334" s="14" t="s">
        <v>535</v>
      </c>
      <c r="E334" s="36">
        <v>5</v>
      </c>
      <c r="F334" s="80"/>
      <c r="G334" s="80"/>
      <c r="H334" s="80"/>
      <c r="I334" s="80"/>
      <c r="J334" s="80"/>
    </row>
    <row r="335" spans="1:10" ht="15.75" hidden="1" customHeight="1">
      <c r="A335" s="14">
        <f>A334+1</f>
        <v>272</v>
      </c>
      <c r="B335" s="47" t="s">
        <v>554</v>
      </c>
      <c r="C335" s="19" t="s">
        <v>548</v>
      </c>
      <c r="D335" s="14" t="s">
        <v>535</v>
      </c>
      <c r="E335" s="36">
        <v>5</v>
      </c>
      <c r="F335" s="80"/>
      <c r="G335" s="80"/>
      <c r="H335" s="80"/>
      <c r="I335" s="80"/>
      <c r="J335" s="80"/>
    </row>
    <row r="336" spans="1:10" ht="15.75" hidden="1" customHeight="1">
      <c r="A336" s="14">
        <f>A335+1</f>
        <v>273</v>
      </c>
      <c r="B336" s="47" t="s">
        <v>553</v>
      </c>
      <c r="C336" s="19" t="s">
        <v>549</v>
      </c>
      <c r="D336" s="14" t="s">
        <v>535</v>
      </c>
      <c r="E336" s="36">
        <v>5</v>
      </c>
      <c r="F336" s="80"/>
      <c r="G336" s="80"/>
      <c r="H336" s="80"/>
      <c r="I336" s="80"/>
      <c r="J336" s="80"/>
    </row>
    <row r="337" spans="1:10" ht="39" hidden="1" customHeight="1">
      <c r="A337" s="14">
        <f t="shared" ref="A337:A341" si="6">A336+1</f>
        <v>274</v>
      </c>
      <c r="B337" s="45" t="s">
        <v>601</v>
      </c>
      <c r="C337" s="19" t="s">
        <v>560</v>
      </c>
      <c r="D337" s="14" t="s">
        <v>7</v>
      </c>
      <c r="E337" s="36">
        <v>500</v>
      </c>
      <c r="F337" s="80"/>
      <c r="G337" s="80"/>
      <c r="H337" s="80"/>
      <c r="I337" s="80"/>
      <c r="J337" s="80"/>
    </row>
    <row r="338" spans="1:10" ht="392.25" hidden="1" customHeight="1">
      <c r="A338" s="14">
        <f t="shared" si="6"/>
        <v>275</v>
      </c>
      <c r="B338" s="45" t="s">
        <v>557</v>
      </c>
      <c r="C338" s="19" t="s">
        <v>559</v>
      </c>
      <c r="D338" s="14" t="s">
        <v>84</v>
      </c>
      <c r="E338" s="36">
        <v>3</v>
      </c>
      <c r="F338" s="80"/>
      <c r="G338" s="80"/>
      <c r="H338" s="80"/>
      <c r="I338" s="80"/>
      <c r="J338" s="80"/>
    </row>
    <row r="339" spans="1:10" ht="236.25" hidden="1" customHeight="1">
      <c r="A339" s="14">
        <f t="shared" si="6"/>
        <v>276</v>
      </c>
      <c r="B339" s="45" t="s">
        <v>558</v>
      </c>
      <c r="C339" s="19" t="s">
        <v>602</v>
      </c>
      <c r="D339" s="14" t="s">
        <v>84</v>
      </c>
      <c r="E339" s="36">
        <v>1</v>
      </c>
      <c r="F339" s="80"/>
      <c r="G339" s="80"/>
      <c r="H339" s="80"/>
      <c r="I339" s="80"/>
      <c r="J339" s="80"/>
    </row>
    <row r="340" spans="1:10" ht="123.75" hidden="1" customHeight="1">
      <c r="A340" s="14">
        <f t="shared" si="6"/>
        <v>277</v>
      </c>
      <c r="B340" s="19" t="s">
        <v>537</v>
      </c>
      <c r="C340" s="19" t="s">
        <v>536</v>
      </c>
      <c r="D340" s="14" t="s">
        <v>381</v>
      </c>
      <c r="E340" s="36">
        <v>30</v>
      </c>
      <c r="F340" s="80"/>
      <c r="G340" s="80"/>
      <c r="H340" s="80"/>
      <c r="I340" s="94"/>
      <c r="J340" s="80"/>
    </row>
    <row r="341" spans="1:10" ht="123.75" hidden="1" customHeight="1">
      <c r="A341" s="14">
        <f t="shared" si="6"/>
        <v>278</v>
      </c>
      <c r="B341" s="19" t="s">
        <v>538</v>
      </c>
      <c r="C341" s="19" t="s">
        <v>539</v>
      </c>
      <c r="D341" s="14" t="s">
        <v>381</v>
      </c>
      <c r="E341" s="36">
        <v>30</v>
      </c>
      <c r="F341" s="80"/>
      <c r="G341" s="80"/>
      <c r="H341" s="80"/>
      <c r="I341" s="94"/>
      <c r="J341" s="80"/>
    </row>
    <row r="342" spans="1:10" s="48" customFormat="1" ht="14.25" hidden="1" customHeight="1">
      <c r="A342" s="24">
        <v>279</v>
      </c>
      <c r="B342" s="377" t="s">
        <v>1200</v>
      </c>
      <c r="C342" s="378" t="s">
        <v>1201</v>
      </c>
      <c r="D342" s="379" t="s">
        <v>3</v>
      </c>
      <c r="E342" s="379">
        <v>200</v>
      </c>
      <c r="F342" s="92"/>
      <c r="G342" s="92"/>
      <c r="H342" s="92"/>
      <c r="I342" s="380"/>
      <c r="J342" s="92"/>
    </row>
    <row r="343" spans="1:10" ht="13.5" hidden="1" customHeight="1">
      <c r="D343" s="371"/>
      <c r="E343" s="372"/>
      <c r="F343" s="80"/>
      <c r="G343" s="80"/>
      <c r="H343" s="80"/>
      <c r="I343" s="94"/>
      <c r="J343" s="80"/>
    </row>
    <row r="344" spans="1:10" ht="15.75" hidden="1" customHeight="1">
      <c r="A344" s="331"/>
      <c r="B344" s="455" t="s">
        <v>603</v>
      </c>
      <c r="C344" s="455"/>
      <c r="D344" s="455"/>
      <c r="E344" s="455"/>
      <c r="F344" s="455"/>
      <c r="G344" s="455"/>
      <c r="H344" s="455"/>
      <c r="I344" s="455"/>
      <c r="J344" s="455"/>
    </row>
    <row r="345" spans="1:10" ht="28.5" hidden="1" customHeight="1">
      <c r="A345" s="456">
        <v>280</v>
      </c>
      <c r="B345" s="457" t="s">
        <v>604</v>
      </c>
      <c r="C345" s="457"/>
      <c r="D345" s="457"/>
      <c r="E345" s="457"/>
      <c r="F345" s="102"/>
      <c r="G345" s="103"/>
      <c r="H345" s="103"/>
      <c r="I345" s="103"/>
      <c r="J345" s="103"/>
    </row>
    <row r="346" spans="1:10" ht="54.75" hidden="1" customHeight="1">
      <c r="A346" s="456"/>
      <c r="B346" s="458" t="s">
        <v>605</v>
      </c>
      <c r="C346" s="458"/>
      <c r="D346" s="458"/>
      <c r="E346" s="458"/>
      <c r="F346" s="104"/>
      <c r="G346" s="103"/>
      <c r="H346" s="103"/>
      <c r="I346" s="103"/>
      <c r="J346" s="103"/>
    </row>
    <row r="347" spans="1:10" ht="45" hidden="1" customHeight="1">
      <c r="A347" s="456"/>
      <c r="B347" s="105" t="s">
        <v>606</v>
      </c>
      <c r="C347" s="105" t="s">
        <v>607</v>
      </c>
      <c r="D347" s="107" t="s">
        <v>297</v>
      </c>
      <c r="E347" s="106">
        <v>36</v>
      </c>
      <c r="F347" s="106">
        <v>0</v>
      </c>
      <c r="G347" s="108"/>
      <c r="H347" s="108"/>
      <c r="I347" s="109"/>
      <c r="J347" s="109"/>
    </row>
    <row r="348" spans="1:10" ht="33" hidden="1" customHeight="1">
      <c r="A348" s="456"/>
      <c r="B348" s="105" t="s">
        <v>608</v>
      </c>
      <c r="C348" s="105" t="s">
        <v>609</v>
      </c>
      <c r="D348" s="107" t="s">
        <v>297</v>
      </c>
      <c r="E348" s="106">
        <v>12</v>
      </c>
      <c r="F348" s="106">
        <v>0</v>
      </c>
      <c r="G348" s="108"/>
      <c r="H348" s="108"/>
      <c r="I348" s="109"/>
      <c r="J348" s="109"/>
    </row>
    <row r="349" spans="1:10" ht="41.25" hidden="1" customHeight="1">
      <c r="A349" s="456"/>
      <c r="B349" s="105" t="s">
        <v>610</v>
      </c>
      <c r="C349" s="105" t="s">
        <v>611</v>
      </c>
      <c r="D349" s="107" t="s">
        <v>297</v>
      </c>
      <c r="E349" s="106">
        <v>15</v>
      </c>
      <c r="F349" s="106">
        <v>0</v>
      </c>
      <c r="G349" s="108"/>
      <c r="H349" s="108"/>
      <c r="I349" s="109"/>
      <c r="J349" s="109"/>
    </row>
    <row r="350" spans="1:10" ht="28.5" hidden="1" customHeight="1">
      <c r="A350" s="456"/>
      <c r="B350" s="105" t="s">
        <v>612</v>
      </c>
      <c r="C350" s="105" t="s">
        <v>613</v>
      </c>
      <c r="D350" s="107" t="s">
        <v>297</v>
      </c>
      <c r="E350" s="106">
        <v>7</v>
      </c>
      <c r="F350" s="106">
        <v>0</v>
      </c>
      <c r="G350" s="108"/>
      <c r="H350" s="108"/>
      <c r="I350" s="109"/>
      <c r="J350" s="109"/>
    </row>
    <row r="351" spans="1:10" ht="42" hidden="1" customHeight="1">
      <c r="A351" s="456"/>
      <c r="B351" s="105" t="s">
        <v>614</v>
      </c>
      <c r="C351" s="105" t="s">
        <v>615</v>
      </c>
      <c r="D351" s="107" t="s">
        <v>297</v>
      </c>
      <c r="E351" s="106">
        <v>6</v>
      </c>
      <c r="F351" s="106">
        <v>0</v>
      </c>
      <c r="G351" s="108"/>
      <c r="H351" s="108"/>
      <c r="I351" s="109"/>
      <c r="J351" s="109"/>
    </row>
    <row r="352" spans="1:10" ht="42" hidden="1" customHeight="1">
      <c r="A352" s="456"/>
      <c r="B352" s="105" t="s">
        <v>616</v>
      </c>
      <c r="C352" s="105" t="s">
        <v>617</v>
      </c>
      <c r="D352" s="107" t="s">
        <v>297</v>
      </c>
      <c r="E352" s="106">
        <v>6</v>
      </c>
      <c r="F352" s="106">
        <v>0</v>
      </c>
      <c r="G352" s="108"/>
      <c r="H352" s="108"/>
      <c r="I352" s="109"/>
      <c r="J352" s="109"/>
    </row>
    <row r="353" spans="1:10" ht="41.25" hidden="1" customHeight="1">
      <c r="A353" s="456"/>
      <c r="B353" s="105" t="s">
        <v>618</v>
      </c>
      <c r="C353" s="105" t="s">
        <v>617</v>
      </c>
      <c r="D353" s="107" t="s">
        <v>297</v>
      </c>
      <c r="E353" s="106">
        <v>6</v>
      </c>
      <c r="F353" s="106">
        <v>0</v>
      </c>
      <c r="G353" s="108"/>
      <c r="H353" s="108"/>
      <c r="I353" s="109"/>
      <c r="J353" s="109"/>
    </row>
    <row r="354" spans="1:10" ht="15.75" hidden="1" customHeight="1">
      <c r="A354" s="121"/>
      <c r="B354" s="217"/>
      <c r="C354" s="217"/>
      <c r="D354" s="107"/>
      <c r="E354" s="106" t="s">
        <v>644</v>
      </c>
      <c r="F354" s="106"/>
      <c r="G354" s="108"/>
      <c r="H354" s="108"/>
      <c r="I354" s="109"/>
      <c r="J354" s="109"/>
    </row>
    <row r="355" spans="1:10" ht="15" hidden="1" customHeight="1">
      <c r="A355" s="459">
        <v>281</v>
      </c>
      <c r="B355" s="462" t="s">
        <v>619</v>
      </c>
      <c r="C355" s="463"/>
      <c r="D355" s="463"/>
      <c r="E355" s="464"/>
      <c r="F355" s="106"/>
      <c r="G355" s="108"/>
      <c r="H355" s="108"/>
      <c r="I355" s="109"/>
      <c r="J355" s="109"/>
    </row>
    <row r="356" spans="1:10" ht="68.25" hidden="1" customHeight="1">
      <c r="A356" s="460"/>
      <c r="B356" s="465" t="s">
        <v>620</v>
      </c>
      <c r="C356" s="465"/>
      <c r="D356" s="465"/>
      <c r="E356" s="465"/>
      <c r="F356" s="106"/>
      <c r="G356" s="108"/>
      <c r="H356" s="108"/>
      <c r="I356" s="109"/>
      <c r="J356" s="109"/>
    </row>
    <row r="357" spans="1:10" ht="102.75" hidden="1" customHeight="1">
      <c r="A357" s="460"/>
      <c r="B357" s="105" t="s">
        <v>621</v>
      </c>
      <c r="C357" s="110" t="s">
        <v>622</v>
      </c>
      <c r="D357" s="107" t="s">
        <v>297</v>
      </c>
      <c r="E357" s="106">
        <v>10</v>
      </c>
      <c r="F357" s="106">
        <v>5</v>
      </c>
      <c r="G357" s="108"/>
      <c r="H357" s="108"/>
      <c r="I357" s="109"/>
      <c r="J357" s="109"/>
    </row>
    <row r="358" spans="1:10" ht="66" hidden="1" customHeight="1">
      <c r="A358" s="461"/>
      <c r="B358" s="105" t="s">
        <v>623</v>
      </c>
      <c r="C358" s="110" t="s">
        <v>624</v>
      </c>
      <c r="D358" s="107" t="s">
        <v>297</v>
      </c>
      <c r="E358" s="106">
        <v>7</v>
      </c>
      <c r="F358" s="106">
        <v>5</v>
      </c>
      <c r="G358" s="108"/>
      <c r="H358" s="108"/>
      <c r="I358" s="109"/>
      <c r="J358" s="109"/>
    </row>
    <row r="359" spans="1:10" ht="17.25" hidden="1" customHeight="1">
      <c r="A359" s="287"/>
      <c r="B359" s="105"/>
      <c r="C359" s="110"/>
      <c r="D359" s="107"/>
      <c r="E359" s="122" t="s">
        <v>644</v>
      </c>
      <c r="F359" s="106"/>
      <c r="G359" s="108"/>
      <c r="H359" s="108"/>
      <c r="I359" s="109"/>
      <c r="J359" s="109"/>
    </row>
    <row r="360" spans="1:10" ht="15.75" hidden="1" customHeight="1">
      <c r="A360" s="459">
        <v>282</v>
      </c>
      <c r="B360" s="462" t="s">
        <v>625</v>
      </c>
      <c r="C360" s="463"/>
      <c r="D360" s="463"/>
      <c r="E360" s="464"/>
      <c r="F360" s="106"/>
      <c r="G360" s="108"/>
      <c r="H360" s="108"/>
      <c r="I360" s="109"/>
      <c r="J360" s="109"/>
    </row>
    <row r="361" spans="1:10" ht="68.25" hidden="1" customHeight="1">
      <c r="A361" s="460"/>
      <c r="B361" s="466" t="s">
        <v>626</v>
      </c>
      <c r="C361" s="466"/>
      <c r="D361" s="466"/>
      <c r="E361" s="466"/>
      <c r="F361" s="106"/>
      <c r="G361" s="108"/>
      <c r="H361" s="108"/>
      <c r="I361" s="109"/>
      <c r="J361" s="109"/>
    </row>
    <row r="362" spans="1:10" ht="65.25" hidden="1" customHeight="1">
      <c r="A362" s="460"/>
      <c r="B362" s="111" t="s">
        <v>627</v>
      </c>
      <c r="C362" s="111" t="s">
        <v>628</v>
      </c>
      <c r="D362" s="106" t="s">
        <v>297</v>
      </c>
      <c r="E362" s="112">
        <v>2</v>
      </c>
      <c r="F362" s="106">
        <v>5</v>
      </c>
      <c r="G362" s="108"/>
      <c r="H362" s="108"/>
      <c r="I362" s="109"/>
      <c r="J362" s="109"/>
    </row>
    <row r="363" spans="1:10" ht="80.25" hidden="1" customHeight="1">
      <c r="A363" s="461"/>
      <c r="B363" s="113" t="s">
        <v>629</v>
      </c>
      <c r="C363" s="111" t="s">
        <v>628</v>
      </c>
      <c r="D363" s="114" t="s">
        <v>297</v>
      </c>
      <c r="E363" s="115">
        <v>1</v>
      </c>
      <c r="F363" s="116">
        <v>5</v>
      </c>
      <c r="G363" s="117"/>
      <c r="H363" s="117"/>
      <c r="I363" s="117"/>
      <c r="J363" s="117"/>
    </row>
    <row r="364" spans="1:10" ht="16.5" hidden="1" customHeight="1">
      <c r="A364" s="288"/>
      <c r="B364" s="113"/>
      <c r="C364" s="111"/>
      <c r="D364" s="114"/>
      <c r="E364" s="115" t="s">
        <v>644</v>
      </c>
      <c r="F364" s="116"/>
      <c r="G364" s="117"/>
      <c r="H364" s="117"/>
      <c r="I364" s="117"/>
      <c r="J364" s="117"/>
    </row>
    <row r="365" spans="1:10" ht="15.75" hidden="1" customHeight="1">
      <c r="A365" s="289"/>
      <c r="B365" s="467" t="s">
        <v>630</v>
      </c>
      <c r="C365" s="468"/>
      <c r="D365" s="468"/>
      <c r="E365" s="468"/>
      <c r="F365" s="106"/>
      <c r="G365" s="108"/>
      <c r="H365" s="108"/>
      <c r="I365" s="109"/>
      <c r="J365" s="109"/>
    </row>
    <row r="366" spans="1:10" ht="40.5" hidden="1" customHeight="1">
      <c r="A366" s="117">
        <v>283</v>
      </c>
      <c r="B366" s="118" t="s">
        <v>631</v>
      </c>
      <c r="C366" s="123" t="s">
        <v>632</v>
      </c>
      <c r="D366" s="115" t="s">
        <v>39</v>
      </c>
      <c r="E366" s="115">
        <v>10</v>
      </c>
      <c r="F366" s="116">
        <v>21</v>
      </c>
      <c r="G366" s="119"/>
      <c r="H366" s="108"/>
      <c r="I366" s="119"/>
      <c r="J366" s="117"/>
    </row>
    <row r="367" spans="1:10" ht="25.5" hidden="1" customHeight="1">
      <c r="A367" s="117">
        <v>284</v>
      </c>
      <c r="B367" s="120" t="s">
        <v>633</v>
      </c>
      <c r="C367" s="123" t="s">
        <v>634</v>
      </c>
      <c r="D367" s="115" t="s">
        <v>39</v>
      </c>
      <c r="E367" s="115">
        <v>5</v>
      </c>
      <c r="F367" s="116">
        <v>21</v>
      </c>
      <c r="G367" s="119"/>
      <c r="H367" s="108"/>
      <c r="I367" s="119"/>
      <c r="J367" s="117"/>
    </row>
    <row r="368" spans="1:10" ht="27" hidden="1" customHeight="1">
      <c r="A368" s="117">
        <v>285</v>
      </c>
      <c r="B368" s="120" t="s">
        <v>635</v>
      </c>
      <c r="C368" s="123">
        <v>1000</v>
      </c>
      <c r="D368" s="115" t="s">
        <v>39</v>
      </c>
      <c r="E368" s="115">
        <v>5</v>
      </c>
      <c r="F368" s="116">
        <v>21</v>
      </c>
      <c r="G368" s="119"/>
      <c r="H368" s="108"/>
      <c r="I368" s="119"/>
      <c r="J368" s="117"/>
    </row>
    <row r="369" spans="1:10" ht="41.25" hidden="1" customHeight="1">
      <c r="A369" s="117">
        <v>286</v>
      </c>
      <c r="B369" s="118" t="s">
        <v>636</v>
      </c>
      <c r="C369" s="118" t="s">
        <v>637</v>
      </c>
      <c r="D369" s="115" t="s">
        <v>28</v>
      </c>
      <c r="E369" s="115">
        <v>4</v>
      </c>
      <c r="F369" s="116">
        <v>21</v>
      </c>
      <c r="G369" s="119"/>
      <c r="H369" s="108"/>
      <c r="I369" s="117"/>
      <c r="J369" s="117"/>
    </row>
    <row r="370" spans="1:10" ht="42" hidden="1" customHeight="1">
      <c r="A370" s="117">
        <v>287</v>
      </c>
      <c r="B370" s="118" t="s">
        <v>638</v>
      </c>
      <c r="C370" s="118" t="s">
        <v>639</v>
      </c>
      <c r="D370" s="115" t="s">
        <v>28</v>
      </c>
      <c r="E370" s="115">
        <v>4</v>
      </c>
      <c r="F370" s="116">
        <v>21</v>
      </c>
      <c r="G370" s="119"/>
      <c r="H370" s="108"/>
      <c r="I370" s="117"/>
      <c r="J370" s="117"/>
    </row>
    <row r="371" spans="1:10" ht="39.75" hidden="1" customHeight="1">
      <c r="A371" s="117">
        <v>288</v>
      </c>
      <c r="B371" s="118" t="s">
        <v>640</v>
      </c>
      <c r="C371" s="118" t="s">
        <v>641</v>
      </c>
      <c r="D371" s="115" t="s">
        <v>28</v>
      </c>
      <c r="E371" s="115">
        <v>4</v>
      </c>
      <c r="F371" s="116">
        <v>21</v>
      </c>
      <c r="G371" s="119"/>
      <c r="H371" s="108"/>
      <c r="I371" s="117"/>
      <c r="J371" s="117"/>
    </row>
    <row r="372" spans="1:10" ht="42" hidden="1" customHeight="1">
      <c r="A372" s="117">
        <v>289</v>
      </c>
      <c r="B372" s="118" t="s">
        <v>642</v>
      </c>
      <c r="C372" s="118" t="s">
        <v>643</v>
      </c>
      <c r="D372" s="115" t="s">
        <v>28</v>
      </c>
      <c r="E372" s="115">
        <v>4</v>
      </c>
      <c r="F372" s="116">
        <v>21</v>
      </c>
      <c r="G372" s="119"/>
      <c r="H372" s="108"/>
      <c r="I372" s="117"/>
      <c r="J372" s="117"/>
    </row>
    <row r="373" spans="1:10" ht="18" hidden="1" customHeight="1">
      <c r="A373" s="436" t="s">
        <v>1090</v>
      </c>
      <c r="B373" s="437"/>
      <c r="C373" s="437"/>
      <c r="D373" s="437"/>
      <c r="E373" s="437"/>
      <c r="F373" s="437"/>
      <c r="G373" s="437"/>
      <c r="H373" s="437"/>
      <c r="I373" s="437"/>
      <c r="J373" s="438"/>
    </row>
    <row r="374" spans="1:10" ht="26.25" hidden="1" customHeight="1">
      <c r="A374" s="469">
        <v>290</v>
      </c>
      <c r="B374" s="472" t="s">
        <v>645</v>
      </c>
      <c r="C374" s="473"/>
      <c r="D374" s="473"/>
      <c r="E374" s="474"/>
      <c r="F374" s="124"/>
      <c r="G374" s="125"/>
      <c r="H374" s="125"/>
      <c r="I374" s="125"/>
      <c r="J374" s="125"/>
    </row>
    <row r="375" spans="1:10" ht="41.25" hidden="1" customHeight="1">
      <c r="A375" s="470"/>
      <c r="B375" s="481" t="s">
        <v>646</v>
      </c>
      <c r="C375" s="482"/>
      <c r="D375" s="482"/>
      <c r="E375" s="482"/>
      <c r="F375" s="482"/>
      <c r="G375" s="177"/>
      <c r="H375" s="177"/>
      <c r="I375" s="177"/>
      <c r="J375" s="177"/>
    </row>
    <row r="376" spans="1:10" ht="15.75" hidden="1" customHeight="1">
      <c r="A376" s="470"/>
      <c r="B376" s="126" t="s">
        <v>329</v>
      </c>
      <c r="C376" s="127" t="s">
        <v>647</v>
      </c>
      <c r="D376" s="128" t="s">
        <v>648</v>
      </c>
      <c r="E376" s="129">
        <v>5</v>
      </c>
      <c r="F376" s="130">
        <v>5</v>
      </c>
      <c r="G376" s="125"/>
      <c r="H376" s="125"/>
      <c r="I376" s="125"/>
      <c r="J376" s="125"/>
    </row>
    <row r="377" spans="1:10" ht="15.75" hidden="1" customHeight="1">
      <c r="A377" s="470"/>
      <c r="B377" s="131" t="s">
        <v>649</v>
      </c>
      <c r="C377" s="127" t="s">
        <v>650</v>
      </c>
      <c r="D377" s="130" t="s">
        <v>648</v>
      </c>
      <c r="E377" s="128">
        <v>3</v>
      </c>
      <c r="F377" s="130">
        <v>5</v>
      </c>
      <c r="G377" s="125"/>
      <c r="H377" s="125"/>
      <c r="I377" s="125"/>
      <c r="J377" s="125"/>
    </row>
    <row r="378" spans="1:10" ht="15.75" hidden="1" customHeight="1">
      <c r="A378" s="470"/>
      <c r="B378" s="131" t="s">
        <v>651</v>
      </c>
      <c r="C378" s="127" t="s">
        <v>652</v>
      </c>
      <c r="D378" s="130" t="s">
        <v>648</v>
      </c>
      <c r="E378" s="128">
        <v>2</v>
      </c>
      <c r="F378" s="130">
        <v>5</v>
      </c>
      <c r="G378" s="125"/>
      <c r="H378" s="125"/>
      <c r="I378" s="125"/>
      <c r="J378" s="125"/>
    </row>
    <row r="379" spans="1:10" ht="15.75" hidden="1" customHeight="1">
      <c r="A379" s="471"/>
      <c r="B379" s="131" t="s">
        <v>653</v>
      </c>
      <c r="C379" s="127" t="s">
        <v>650</v>
      </c>
      <c r="D379" s="130" t="s">
        <v>648</v>
      </c>
      <c r="E379" s="132">
        <v>3</v>
      </c>
      <c r="F379" s="130">
        <v>5</v>
      </c>
      <c r="G379" s="125"/>
      <c r="H379" s="125"/>
      <c r="I379" s="125"/>
      <c r="J379" s="125"/>
    </row>
    <row r="380" spans="1:10" ht="27.75" hidden="1" customHeight="1">
      <c r="A380" s="471"/>
      <c r="B380" s="133" t="s">
        <v>654</v>
      </c>
      <c r="C380" s="134" t="s">
        <v>655</v>
      </c>
      <c r="D380" s="130" t="s">
        <v>648</v>
      </c>
      <c r="E380" s="135">
        <v>2</v>
      </c>
      <c r="F380" s="130">
        <v>5</v>
      </c>
      <c r="G380" s="125"/>
      <c r="H380" s="125"/>
      <c r="I380" s="125"/>
      <c r="J380" s="125"/>
    </row>
    <row r="381" spans="1:10" ht="30" hidden="1" customHeight="1">
      <c r="A381" s="471"/>
      <c r="B381" s="133" t="s">
        <v>656</v>
      </c>
      <c r="C381" s="136" t="s">
        <v>657</v>
      </c>
      <c r="D381" s="130" t="s">
        <v>648</v>
      </c>
      <c r="E381" s="135">
        <v>5</v>
      </c>
      <c r="F381" s="130">
        <v>5</v>
      </c>
      <c r="G381" s="125"/>
      <c r="H381" s="125"/>
      <c r="I381" s="125"/>
      <c r="J381" s="125"/>
    </row>
    <row r="382" spans="1:10" ht="15.75" hidden="1" customHeight="1">
      <c r="A382" s="471"/>
      <c r="B382" s="133" t="s">
        <v>658</v>
      </c>
      <c r="C382" s="136" t="s">
        <v>659</v>
      </c>
      <c r="D382" s="130" t="s">
        <v>648</v>
      </c>
      <c r="E382" s="135">
        <v>2</v>
      </c>
      <c r="F382" s="130">
        <v>5</v>
      </c>
      <c r="G382" s="125"/>
      <c r="H382" s="125"/>
      <c r="I382" s="125"/>
      <c r="J382" s="125"/>
    </row>
    <row r="383" spans="1:10" ht="30.75" hidden="1" customHeight="1">
      <c r="A383" s="471"/>
      <c r="B383" s="133" t="s">
        <v>660</v>
      </c>
      <c r="C383" s="137" t="s">
        <v>661</v>
      </c>
      <c r="D383" s="130" t="s">
        <v>648</v>
      </c>
      <c r="E383" s="135">
        <v>2</v>
      </c>
      <c r="F383" s="130">
        <v>5</v>
      </c>
      <c r="G383" s="125"/>
      <c r="H383" s="125"/>
      <c r="I383" s="125"/>
      <c r="J383" s="125"/>
    </row>
    <row r="384" spans="1:10" ht="15.75" hidden="1" customHeight="1">
      <c r="A384" s="471"/>
      <c r="B384" s="133" t="s">
        <v>662</v>
      </c>
      <c r="C384" s="137" t="s">
        <v>663</v>
      </c>
      <c r="D384" s="130" t="s">
        <v>648</v>
      </c>
      <c r="E384" s="135">
        <v>2</v>
      </c>
      <c r="F384" s="130">
        <v>5</v>
      </c>
      <c r="G384" s="125"/>
      <c r="H384" s="125"/>
      <c r="I384" s="125"/>
      <c r="J384" s="125"/>
    </row>
    <row r="385" spans="1:10" ht="15.75" hidden="1" customHeight="1">
      <c r="A385" s="471"/>
      <c r="B385" s="133" t="s">
        <v>664</v>
      </c>
      <c r="C385" s="137" t="s">
        <v>665</v>
      </c>
      <c r="D385" s="130" t="s">
        <v>648</v>
      </c>
      <c r="E385" s="135">
        <v>1</v>
      </c>
      <c r="F385" s="130">
        <v>5</v>
      </c>
      <c r="G385" s="125"/>
      <c r="H385" s="125"/>
      <c r="I385" s="125"/>
      <c r="J385" s="125"/>
    </row>
    <row r="386" spans="1:10" ht="15.75" hidden="1" customHeight="1">
      <c r="A386" s="471"/>
      <c r="B386" s="138" t="s">
        <v>666</v>
      </c>
      <c r="C386" s="137" t="s">
        <v>667</v>
      </c>
      <c r="D386" s="130" t="s">
        <v>648</v>
      </c>
      <c r="E386" s="139">
        <v>2</v>
      </c>
      <c r="F386" s="130">
        <v>5</v>
      </c>
      <c r="G386" s="125"/>
      <c r="H386" s="125"/>
      <c r="I386" s="125"/>
      <c r="J386" s="125"/>
    </row>
    <row r="387" spans="1:10" ht="15.75" hidden="1" customHeight="1">
      <c r="A387" s="471"/>
      <c r="B387" s="138" t="s">
        <v>668</v>
      </c>
      <c r="C387" s="137" t="s">
        <v>669</v>
      </c>
      <c r="D387" s="130" t="s">
        <v>648</v>
      </c>
      <c r="E387" s="139">
        <v>2</v>
      </c>
      <c r="F387" s="130">
        <v>5</v>
      </c>
      <c r="G387" s="125"/>
      <c r="H387" s="125"/>
      <c r="I387" s="125"/>
      <c r="J387" s="125"/>
    </row>
    <row r="388" spans="1:10" ht="15.75" hidden="1" customHeight="1">
      <c r="A388" s="471"/>
      <c r="B388" s="138" t="s">
        <v>670</v>
      </c>
      <c r="C388" s="137" t="s">
        <v>671</v>
      </c>
      <c r="D388" s="130" t="s">
        <v>648</v>
      </c>
      <c r="E388" s="135">
        <v>2</v>
      </c>
      <c r="F388" s="130">
        <v>5</v>
      </c>
      <c r="G388" s="125"/>
      <c r="H388" s="125"/>
      <c r="I388" s="125"/>
      <c r="J388" s="125"/>
    </row>
    <row r="389" spans="1:10" ht="15.75" hidden="1" customHeight="1">
      <c r="A389" s="471"/>
      <c r="B389" s="138" t="s">
        <v>672</v>
      </c>
      <c r="C389" s="137" t="s">
        <v>673</v>
      </c>
      <c r="D389" s="130" t="s">
        <v>648</v>
      </c>
      <c r="E389" s="135">
        <v>2</v>
      </c>
      <c r="F389" s="130">
        <v>5</v>
      </c>
      <c r="G389" s="125"/>
      <c r="H389" s="125"/>
      <c r="I389" s="125"/>
      <c r="J389" s="125"/>
    </row>
    <row r="390" spans="1:10" ht="15.75" hidden="1" customHeight="1">
      <c r="A390" s="471"/>
      <c r="B390" s="138" t="s">
        <v>674</v>
      </c>
      <c r="C390" s="137" t="s">
        <v>675</v>
      </c>
      <c r="D390" s="130" t="s">
        <v>648</v>
      </c>
      <c r="E390" s="139">
        <v>1</v>
      </c>
      <c r="F390" s="130">
        <v>5</v>
      </c>
      <c r="G390" s="125"/>
      <c r="H390" s="125"/>
      <c r="I390" s="125"/>
      <c r="J390" s="125"/>
    </row>
    <row r="391" spans="1:10" ht="15.75" hidden="1" customHeight="1">
      <c r="A391" s="471"/>
      <c r="B391" s="133" t="s">
        <v>676</v>
      </c>
      <c r="C391" s="137" t="s">
        <v>677</v>
      </c>
      <c r="D391" s="130" t="s">
        <v>648</v>
      </c>
      <c r="E391" s="135">
        <v>1</v>
      </c>
      <c r="F391" s="130">
        <v>5</v>
      </c>
      <c r="G391" s="125"/>
      <c r="H391" s="125"/>
      <c r="I391" s="125"/>
      <c r="J391" s="125"/>
    </row>
    <row r="392" spans="1:10" ht="15.75" hidden="1" customHeight="1">
      <c r="A392" s="471"/>
      <c r="B392" s="133" t="s">
        <v>678</v>
      </c>
      <c r="C392" s="137" t="s">
        <v>679</v>
      </c>
      <c r="D392" s="130" t="s">
        <v>648</v>
      </c>
      <c r="E392" s="135">
        <v>8</v>
      </c>
      <c r="F392" s="130">
        <v>5</v>
      </c>
      <c r="G392" s="125"/>
      <c r="H392" s="125"/>
      <c r="I392" s="125"/>
      <c r="J392" s="125"/>
    </row>
    <row r="393" spans="1:10" ht="15.75" hidden="1" customHeight="1">
      <c r="A393" s="471"/>
      <c r="B393" s="133" t="s">
        <v>680</v>
      </c>
      <c r="C393" s="137" t="s">
        <v>681</v>
      </c>
      <c r="D393" s="130" t="s">
        <v>648</v>
      </c>
      <c r="E393" s="135">
        <v>6</v>
      </c>
      <c r="F393" s="130">
        <v>5</v>
      </c>
      <c r="G393" s="125"/>
      <c r="H393" s="125"/>
      <c r="I393" s="125"/>
      <c r="J393" s="125"/>
    </row>
    <row r="394" spans="1:10" ht="15.75" hidden="1" customHeight="1">
      <c r="A394" s="471"/>
      <c r="B394" s="133" t="s">
        <v>682</v>
      </c>
      <c r="C394" s="137" t="s">
        <v>683</v>
      </c>
      <c r="D394" s="130" t="s">
        <v>648</v>
      </c>
      <c r="E394" s="135">
        <v>2</v>
      </c>
      <c r="F394" s="130">
        <v>5</v>
      </c>
      <c r="G394" s="125"/>
      <c r="H394" s="125"/>
      <c r="I394" s="125"/>
      <c r="J394" s="125"/>
    </row>
    <row r="395" spans="1:10" ht="28.5" hidden="1" customHeight="1">
      <c r="A395" s="471"/>
      <c r="B395" s="138" t="s">
        <v>684</v>
      </c>
      <c r="C395" s="137" t="s">
        <v>685</v>
      </c>
      <c r="D395" s="130" t="s">
        <v>648</v>
      </c>
      <c r="E395" s="135">
        <v>12</v>
      </c>
      <c r="F395" s="130">
        <v>5</v>
      </c>
      <c r="G395" s="125"/>
      <c r="H395" s="125"/>
      <c r="I395" s="125"/>
      <c r="J395" s="125"/>
    </row>
    <row r="396" spans="1:10" ht="14.25" hidden="1" customHeight="1">
      <c r="A396" s="471"/>
      <c r="B396" s="133" t="s">
        <v>686</v>
      </c>
      <c r="C396" s="137" t="s">
        <v>687</v>
      </c>
      <c r="D396" s="130" t="s">
        <v>648</v>
      </c>
      <c r="E396" s="135">
        <v>1</v>
      </c>
      <c r="F396" s="130">
        <v>5</v>
      </c>
      <c r="G396" s="125"/>
      <c r="H396" s="125"/>
      <c r="I396" s="125"/>
      <c r="J396" s="125"/>
    </row>
    <row r="397" spans="1:10" ht="15.75" hidden="1" customHeight="1">
      <c r="A397" s="471"/>
      <c r="B397" s="133" t="s">
        <v>688</v>
      </c>
      <c r="C397" s="137" t="s">
        <v>689</v>
      </c>
      <c r="D397" s="130" t="s">
        <v>648</v>
      </c>
      <c r="E397" s="135">
        <v>2</v>
      </c>
      <c r="F397" s="130">
        <v>5</v>
      </c>
      <c r="G397" s="125"/>
      <c r="H397" s="125"/>
      <c r="I397" s="125"/>
      <c r="J397" s="125"/>
    </row>
    <row r="398" spans="1:10" ht="15.75" hidden="1" customHeight="1">
      <c r="A398" s="471"/>
      <c r="B398" s="138" t="s">
        <v>690</v>
      </c>
      <c r="C398" s="137" t="s">
        <v>691</v>
      </c>
      <c r="D398" s="130" t="s">
        <v>648</v>
      </c>
      <c r="E398" s="135">
        <v>1</v>
      </c>
      <c r="F398" s="130">
        <v>5</v>
      </c>
      <c r="G398" s="125"/>
      <c r="H398" s="125"/>
      <c r="I398" s="125"/>
      <c r="J398" s="125"/>
    </row>
    <row r="399" spans="1:10" ht="15.75" hidden="1" customHeight="1">
      <c r="A399" s="471"/>
      <c r="B399" s="138" t="s">
        <v>692</v>
      </c>
      <c r="C399" s="137" t="s">
        <v>693</v>
      </c>
      <c r="D399" s="130" t="s">
        <v>648</v>
      </c>
      <c r="E399" s="135">
        <v>3</v>
      </c>
      <c r="F399" s="130">
        <v>5</v>
      </c>
      <c r="G399" s="125"/>
      <c r="H399" s="125"/>
      <c r="I399" s="125"/>
      <c r="J399" s="125"/>
    </row>
    <row r="400" spans="1:10" ht="15.75" hidden="1" customHeight="1">
      <c r="A400" s="471"/>
      <c r="B400" s="138" t="s">
        <v>694</v>
      </c>
      <c r="C400" s="137" t="s">
        <v>695</v>
      </c>
      <c r="D400" s="130" t="s">
        <v>648</v>
      </c>
      <c r="E400" s="135">
        <v>2</v>
      </c>
      <c r="F400" s="130">
        <v>5</v>
      </c>
      <c r="G400" s="125"/>
      <c r="H400" s="125"/>
      <c r="I400" s="125"/>
      <c r="J400" s="125"/>
    </row>
    <row r="401" spans="1:10" ht="15.75" hidden="1" customHeight="1">
      <c r="A401" s="471"/>
      <c r="B401" s="138" t="s">
        <v>696</v>
      </c>
      <c r="C401" s="137" t="s">
        <v>697</v>
      </c>
      <c r="D401" s="130" t="s">
        <v>648</v>
      </c>
      <c r="E401" s="135">
        <v>8</v>
      </c>
      <c r="F401" s="130">
        <v>5</v>
      </c>
      <c r="G401" s="125"/>
      <c r="H401" s="125"/>
      <c r="I401" s="125"/>
      <c r="J401" s="125"/>
    </row>
    <row r="402" spans="1:10" ht="15.75" hidden="1" customHeight="1">
      <c r="A402" s="471"/>
      <c r="B402" s="138" t="s">
        <v>698</v>
      </c>
      <c r="C402" s="137" t="s">
        <v>699</v>
      </c>
      <c r="D402" s="130" t="s">
        <v>648</v>
      </c>
      <c r="E402" s="135">
        <v>1</v>
      </c>
      <c r="F402" s="130">
        <v>5</v>
      </c>
      <c r="G402" s="125"/>
      <c r="H402" s="125"/>
      <c r="I402" s="125"/>
      <c r="J402" s="125"/>
    </row>
    <row r="403" spans="1:10" ht="15.75" hidden="1" customHeight="1">
      <c r="A403" s="471"/>
      <c r="B403" s="138" t="s">
        <v>700</v>
      </c>
      <c r="C403" s="137" t="s">
        <v>701</v>
      </c>
      <c r="D403" s="130" t="s">
        <v>648</v>
      </c>
      <c r="E403" s="135">
        <v>3</v>
      </c>
      <c r="F403" s="130">
        <v>5</v>
      </c>
      <c r="G403" s="125"/>
      <c r="H403" s="125"/>
      <c r="I403" s="125"/>
      <c r="J403" s="125"/>
    </row>
    <row r="404" spans="1:10" ht="15.75" hidden="1" customHeight="1">
      <c r="A404" s="471"/>
      <c r="B404" s="138" t="s">
        <v>702</v>
      </c>
      <c r="C404" s="137" t="s">
        <v>703</v>
      </c>
      <c r="D404" s="130" t="s">
        <v>648</v>
      </c>
      <c r="E404" s="135">
        <v>1</v>
      </c>
      <c r="F404" s="130">
        <v>5</v>
      </c>
      <c r="G404" s="125"/>
      <c r="H404" s="125"/>
      <c r="I404" s="125"/>
      <c r="J404" s="125"/>
    </row>
    <row r="405" spans="1:10" ht="29.25" hidden="1" customHeight="1">
      <c r="A405" s="471"/>
      <c r="B405" s="138" t="s">
        <v>704</v>
      </c>
      <c r="C405" s="137" t="s">
        <v>705</v>
      </c>
      <c r="D405" s="130" t="s">
        <v>648</v>
      </c>
      <c r="E405" s="135">
        <v>1</v>
      </c>
      <c r="F405" s="130">
        <v>5</v>
      </c>
      <c r="G405" s="125"/>
      <c r="H405" s="125"/>
      <c r="I405" s="125"/>
      <c r="J405" s="125"/>
    </row>
    <row r="406" spans="1:10" ht="28.5" hidden="1" customHeight="1">
      <c r="A406" s="471"/>
      <c r="B406" s="138" t="s">
        <v>706</v>
      </c>
      <c r="C406" s="137" t="s">
        <v>707</v>
      </c>
      <c r="D406" s="140" t="s">
        <v>648</v>
      </c>
      <c r="E406" s="139">
        <v>1</v>
      </c>
      <c r="F406" s="130">
        <v>5</v>
      </c>
      <c r="G406" s="125"/>
      <c r="H406" s="125"/>
      <c r="I406" s="125"/>
      <c r="J406" s="125"/>
    </row>
    <row r="407" spans="1:10" ht="15.75" hidden="1" customHeight="1">
      <c r="A407" s="471"/>
      <c r="B407" s="133" t="s">
        <v>708</v>
      </c>
      <c r="C407" s="137" t="s">
        <v>709</v>
      </c>
      <c r="D407" s="130" t="s">
        <v>648</v>
      </c>
      <c r="E407" s="135">
        <v>3</v>
      </c>
      <c r="F407" s="130">
        <v>5</v>
      </c>
      <c r="G407" s="125"/>
      <c r="H407" s="125"/>
      <c r="I407" s="125"/>
      <c r="J407" s="125"/>
    </row>
    <row r="408" spans="1:10" ht="15.75" hidden="1" customHeight="1">
      <c r="A408" s="471"/>
      <c r="B408" s="133" t="s">
        <v>710</v>
      </c>
      <c r="C408" s="137" t="s">
        <v>711</v>
      </c>
      <c r="D408" s="130" t="s">
        <v>648</v>
      </c>
      <c r="E408" s="135">
        <v>1</v>
      </c>
      <c r="F408" s="130">
        <v>5</v>
      </c>
      <c r="G408" s="125"/>
      <c r="H408" s="125"/>
      <c r="I408" s="125"/>
      <c r="J408" s="125"/>
    </row>
    <row r="409" spans="1:10" ht="15.75" hidden="1" customHeight="1">
      <c r="A409" s="471"/>
      <c r="B409" s="133" t="s">
        <v>712</v>
      </c>
      <c r="C409" s="137" t="s">
        <v>711</v>
      </c>
      <c r="D409" s="130" t="s">
        <v>648</v>
      </c>
      <c r="E409" s="135">
        <v>1</v>
      </c>
      <c r="F409" s="130">
        <v>5</v>
      </c>
      <c r="G409" s="125"/>
      <c r="H409" s="125"/>
      <c r="I409" s="125"/>
      <c r="J409" s="125"/>
    </row>
    <row r="410" spans="1:10" ht="15.75" hidden="1" customHeight="1">
      <c r="A410" s="471"/>
      <c r="B410" s="133" t="s">
        <v>713</v>
      </c>
      <c r="C410" s="137" t="s">
        <v>714</v>
      </c>
      <c r="D410" s="130" t="s">
        <v>648</v>
      </c>
      <c r="E410" s="135">
        <v>2</v>
      </c>
      <c r="F410" s="130">
        <v>5</v>
      </c>
      <c r="G410" s="125"/>
      <c r="H410" s="125"/>
      <c r="I410" s="125"/>
      <c r="J410" s="125"/>
    </row>
    <row r="411" spans="1:10" ht="15.75" hidden="1" customHeight="1">
      <c r="A411" s="471"/>
      <c r="B411" s="133" t="s">
        <v>715</v>
      </c>
      <c r="C411" s="137" t="s">
        <v>714</v>
      </c>
      <c r="D411" s="130" t="s">
        <v>648</v>
      </c>
      <c r="E411" s="135">
        <v>2</v>
      </c>
      <c r="F411" s="130">
        <v>5</v>
      </c>
      <c r="G411" s="125"/>
      <c r="H411" s="125"/>
      <c r="I411" s="125"/>
      <c r="J411" s="125"/>
    </row>
    <row r="412" spans="1:10" ht="15.75" hidden="1" customHeight="1">
      <c r="A412" s="471"/>
      <c r="B412" s="133" t="s">
        <v>716</v>
      </c>
      <c r="C412" s="137" t="s">
        <v>714</v>
      </c>
      <c r="D412" s="130" t="s">
        <v>648</v>
      </c>
      <c r="E412" s="135">
        <v>2</v>
      </c>
      <c r="F412" s="130">
        <v>5</v>
      </c>
      <c r="G412" s="125"/>
      <c r="H412" s="125"/>
      <c r="I412" s="125"/>
      <c r="J412" s="125"/>
    </row>
    <row r="413" spans="1:10" ht="15.75" hidden="1" customHeight="1">
      <c r="A413" s="471"/>
      <c r="B413" s="133" t="s">
        <v>717</v>
      </c>
      <c r="C413" s="137" t="s">
        <v>718</v>
      </c>
      <c r="D413" s="130" t="s">
        <v>648</v>
      </c>
      <c r="E413" s="135">
        <v>2</v>
      </c>
      <c r="F413" s="130">
        <v>5</v>
      </c>
      <c r="G413" s="125"/>
      <c r="H413" s="125"/>
      <c r="I413" s="125"/>
      <c r="J413" s="125"/>
    </row>
    <row r="414" spans="1:10" ht="15.75" hidden="1" customHeight="1">
      <c r="A414" s="471"/>
      <c r="B414" s="138" t="s">
        <v>719</v>
      </c>
      <c r="C414" s="137" t="s">
        <v>720</v>
      </c>
      <c r="D414" s="130" t="s">
        <v>648</v>
      </c>
      <c r="E414" s="135">
        <v>10</v>
      </c>
      <c r="F414" s="130">
        <v>5</v>
      </c>
      <c r="G414" s="125"/>
      <c r="H414" s="125"/>
      <c r="I414" s="125"/>
      <c r="J414" s="125"/>
    </row>
    <row r="415" spans="1:10" ht="27.75" hidden="1" customHeight="1">
      <c r="A415" s="471"/>
      <c r="B415" s="138" t="s">
        <v>721</v>
      </c>
      <c r="C415" s="137" t="s">
        <v>722</v>
      </c>
      <c r="D415" s="140" t="s">
        <v>648</v>
      </c>
      <c r="E415" s="139">
        <v>1</v>
      </c>
      <c r="F415" s="140">
        <v>5</v>
      </c>
      <c r="G415" s="125"/>
      <c r="H415" s="125"/>
      <c r="I415" s="125"/>
      <c r="J415" s="125"/>
    </row>
    <row r="416" spans="1:10" ht="15.75" hidden="1" customHeight="1">
      <c r="A416" s="471"/>
      <c r="B416" s="138" t="s">
        <v>723</v>
      </c>
      <c r="C416" s="137" t="s">
        <v>724</v>
      </c>
      <c r="D416" s="130" t="s">
        <v>648</v>
      </c>
      <c r="E416" s="135">
        <v>1</v>
      </c>
      <c r="F416" s="130">
        <v>5</v>
      </c>
      <c r="G416" s="141"/>
      <c r="H416" s="141"/>
      <c r="I416" s="141"/>
      <c r="J416" s="141"/>
    </row>
    <row r="417" spans="1:10" ht="15.75" hidden="1" customHeight="1">
      <c r="A417" s="471"/>
      <c r="B417" s="133" t="s">
        <v>725</v>
      </c>
      <c r="C417" s="137" t="s">
        <v>711</v>
      </c>
      <c r="D417" s="130" t="s">
        <v>648</v>
      </c>
      <c r="E417" s="135">
        <v>10</v>
      </c>
      <c r="F417" s="130">
        <v>5</v>
      </c>
      <c r="G417" s="125"/>
      <c r="H417" s="125"/>
      <c r="I417" s="125"/>
      <c r="J417" s="125"/>
    </row>
    <row r="418" spans="1:10" ht="15.75" hidden="1" customHeight="1">
      <c r="A418" s="471"/>
      <c r="B418" s="133" t="s">
        <v>726</v>
      </c>
      <c r="C418" s="137" t="s">
        <v>727</v>
      </c>
      <c r="D418" s="130" t="s">
        <v>648</v>
      </c>
      <c r="E418" s="135">
        <v>5</v>
      </c>
      <c r="F418" s="130">
        <v>5</v>
      </c>
      <c r="G418" s="125"/>
      <c r="H418" s="125"/>
      <c r="I418" s="125"/>
      <c r="J418" s="125"/>
    </row>
    <row r="419" spans="1:10" ht="15.75" hidden="1" customHeight="1">
      <c r="A419" s="471"/>
      <c r="B419" s="138" t="s">
        <v>728</v>
      </c>
      <c r="C419" s="137" t="s">
        <v>729</v>
      </c>
      <c r="D419" s="130" t="s">
        <v>648</v>
      </c>
      <c r="E419" s="135">
        <v>2</v>
      </c>
      <c r="F419" s="130">
        <v>5</v>
      </c>
      <c r="G419" s="125"/>
      <c r="H419" s="125"/>
      <c r="I419" s="125"/>
      <c r="J419" s="125"/>
    </row>
    <row r="420" spans="1:10" ht="15.75" hidden="1" customHeight="1">
      <c r="A420" s="471"/>
      <c r="B420" s="138" t="s">
        <v>730</v>
      </c>
      <c r="C420" s="137" t="s">
        <v>731</v>
      </c>
      <c r="D420" s="130" t="s">
        <v>648</v>
      </c>
      <c r="E420" s="135">
        <v>7</v>
      </c>
      <c r="F420" s="130">
        <v>5</v>
      </c>
      <c r="G420" s="125"/>
      <c r="H420" s="125"/>
      <c r="I420" s="125"/>
      <c r="J420" s="125"/>
    </row>
    <row r="421" spans="1:10" ht="15.75" hidden="1" customHeight="1">
      <c r="A421" s="471"/>
      <c r="B421" s="138" t="s">
        <v>732</v>
      </c>
      <c r="C421" s="137" t="s">
        <v>733</v>
      </c>
      <c r="D421" s="130" t="s">
        <v>648</v>
      </c>
      <c r="E421" s="135">
        <v>2</v>
      </c>
      <c r="F421" s="130">
        <v>5</v>
      </c>
      <c r="G421" s="125"/>
      <c r="H421" s="125"/>
      <c r="I421" s="125"/>
      <c r="J421" s="125"/>
    </row>
    <row r="422" spans="1:10" ht="15.75" hidden="1" customHeight="1">
      <c r="A422" s="471"/>
      <c r="B422" s="138" t="s">
        <v>734</v>
      </c>
      <c r="C422" s="137" t="s">
        <v>735</v>
      </c>
      <c r="D422" s="130" t="s">
        <v>648</v>
      </c>
      <c r="E422" s="135">
        <v>1</v>
      </c>
      <c r="F422" s="130">
        <v>5</v>
      </c>
      <c r="G422" s="220"/>
      <c r="H422" s="125"/>
      <c r="I422" s="125"/>
      <c r="J422" s="125"/>
    </row>
    <row r="423" spans="1:10" ht="15.75" hidden="1" customHeight="1">
      <c r="A423" s="471"/>
      <c r="B423" s="138" t="s">
        <v>736</v>
      </c>
      <c r="C423" s="137" t="s">
        <v>737</v>
      </c>
      <c r="D423" s="130" t="s">
        <v>648</v>
      </c>
      <c r="E423" s="135">
        <v>2</v>
      </c>
      <c r="F423" s="130">
        <v>5</v>
      </c>
      <c r="G423" s="125"/>
      <c r="H423" s="125"/>
      <c r="I423" s="125"/>
      <c r="J423" s="125"/>
    </row>
    <row r="424" spans="1:10" ht="15.75" hidden="1" customHeight="1">
      <c r="A424" s="471"/>
      <c r="B424" s="138" t="s">
        <v>738</v>
      </c>
      <c r="C424" s="137" t="s">
        <v>739</v>
      </c>
      <c r="D424" s="130" t="s">
        <v>648</v>
      </c>
      <c r="E424" s="135">
        <v>1</v>
      </c>
      <c r="F424" s="130">
        <v>5</v>
      </c>
      <c r="G424" s="125"/>
      <c r="H424" s="125"/>
      <c r="I424" s="125"/>
      <c r="J424" s="125"/>
    </row>
    <row r="425" spans="1:10" ht="15.75" hidden="1" customHeight="1">
      <c r="A425" s="471"/>
      <c r="B425" s="138" t="s">
        <v>740</v>
      </c>
      <c r="C425" s="127" t="s">
        <v>741</v>
      </c>
      <c r="D425" s="143" t="s">
        <v>742</v>
      </c>
      <c r="E425" s="135">
        <v>2</v>
      </c>
      <c r="F425" s="130">
        <v>5</v>
      </c>
      <c r="G425" s="125"/>
      <c r="H425" s="125"/>
      <c r="I425" s="125"/>
      <c r="J425" s="125"/>
    </row>
    <row r="426" spans="1:10" ht="15.75" hidden="1" customHeight="1">
      <c r="A426" s="471"/>
      <c r="B426" s="133" t="s">
        <v>743</v>
      </c>
      <c r="C426" s="127" t="s">
        <v>744</v>
      </c>
      <c r="D426" s="144" t="s">
        <v>648</v>
      </c>
      <c r="E426" s="135">
        <v>1</v>
      </c>
      <c r="F426" s="130">
        <v>5</v>
      </c>
      <c r="G426" s="125"/>
      <c r="H426" s="125"/>
      <c r="I426" s="125"/>
      <c r="J426" s="125"/>
    </row>
    <row r="427" spans="1:10" ht="15.75" hidden="1" customHeight="1">
      <c r="A427" s="471"/>
      <c r="B427" s="145" t="s">
        <v>745</v>
      </c>
      <c r="C427" s="127" t="s">
        <v>746</v>
      </c>
      <c r="D427" s="144" t="s">
        <v>648</v>
      </c>
      <c r="E427" s="135">
        <v>1</v>
      </c>
      <c r="F427" s="130">
        <v>5</v>
      </c>
      <c r="G427" s="125"/>
      <c r="H427" s="125"/>
      <c r="I427" s="125"/>
      <c r="J427" s="125"/>
    </row>
    <row r="428" spans="1:10" ht="41.25" hidden="1" customHeight="1">
      <c r="A428" s="471"/>
      <c r="B428" s="146" t="s">
        <v>747</v>
      </c>
      <c r="C428" s="127" t="s">
        <v>748</v>
      </c>
      <c r="D428" s="144" t="s">
        <v>648</v>
      </c>
      <c r="E428" s="135">
        <v>2</v>
      </c>
      <c r="F428" s="130">
        <v>5</v>
      </c>
      <c r="G428" s="125"/>
      <c r="H428" s="125"/>
      <c r="I428" s="125"/>
      <c r="J428" s="125"/>
    </row>
    <row r="429" spans="1:10" ht="15.75" hidden="1" customHeight="1">
      <c r="A429" s="471"/>
      <c r="B429" s="138" t="s">
        <v>749</v>
      </c>
      <c r="C429" s="127" t="s">
        <v>744</v>
      </c>
      <c r="D429" s="144" t="s">
        <v>648</v>
      </c>
      <c r="E429" s="139">
        <v>1</v>
      </c>
      <c r="F429" s="130">
        <v>5</v>
      </c>
      <c r="G429" s="125"/>
      <c r="H429" s="125"/>
      <c r="I429" s="125"/>
      <c r="J429" s="125"/>
    </row>
    <row r="430" spans="1:10" ht="15.75" hidden="1" customHeight="1">
      <c r="A430" s="471"/>
      <c r="B430" s="147" t="s">
        <v>750</v>
      </c>
      <c r="C430" s="127" t="s">
        <v>744</v>
      </c>
      <c r="D430" s="144" t="s">
        <v>648</v>
      </c>
      <c r="E430" s="135">
        <v>1</v>
      </c>
      <c r="F430" s="130">
        <v>5</v>
      </c>
      <c r="G430" s="125"/>
      <c r="H430" s="125"/>
      <c r="I430" s="125"/>
      <c r="J430" s="125"/>
    </row>
    <row r="431" spans="1:10" ht="15" hidden="1" customHeight="1">
      <c r="A431" s="471"/>
      <c r="B431" s="138" t="s">
        <v>1389</v>
      </c>
      <c r="C431" s="127" t="s">
        <v>1390</v>
      </c>
      <c r="D431" s="144" t="s">
        <v>648</v>
      </c>
      <c r="E431" s="135">
        <v>1</v>
      </c>
      <c r="F431" s="130">
        <v>4</v>
      </c>
      <c r="G431" s="125"/>
      <c r="H431" s="125"/>
      <c r="I431" s="125"/>
      <c r="J431" s="125"/>
    </row>
    <row r="432" spans="1:10" ht="27.75" hidden="1" customHeight="1">
      <c r="A432" s="471"/>
      <c r="B432" s="145" t="s">
        <v>751</v>
      </c>
      <c r="C432" s="127" t="s">
        <v>752</v>
      </c>
      <c r="D432" s="144" t="s">
        <v>648</v>
      </c>
      <c r="E432" s="135">
        <v>2</v>
      </c>
      <c r="F432" s="130">
        <v>5</v>
      </c>
      <c r="G432" s="125"/>
      <c r="H432" s="125"/>
      <c r="I432" s="125"/>
      <c r="J432" s="125"/>
    </row>
    <row r="433" spans="1:10" ht="15.75" hidden="1" customHeight="1">
      <c r="A433" s="471"/>
      <c r="B433" s="133" t="s">
        <v>753</v>
      </c>
      <c r="C433" s="127" t="s">
        <v>744</v>
      </c>
      <c r="D433" s="144" t="s">
        <v>648</v>
      </c>
      <c r="E433" s="139">
        <v>1</v>
      </c>
      <c r="F433" s="130">
        <v>5</v>
      </c>
      <c r="G433" s="125"/>
      <c r="H433" s="125"/>
      <c r="I433" s="125"/>
      <c r="J433" s="125"/>
    </row>
    <row r="434" spans="1:10" ht="15.75" hidden="1" customHeight="1">
      <c r="A434" s="471"/>
      <c r="B434" s="138" t="s">
        <v>754</v>
      </c>
      <c r="C434" s="127" t="s">
        <v>755</v>
      </c>
      <c r="D434" s="144" t="s">
        <v>648</v>
      </c>
      <c r="E434" s="139">
        <v>1</v>
      </c>
      <c r="F434" s="130">
        <v>5</v>
      </c>
      <c r="G434" s="125"/>
      <c r="H434" s="125"/>
      <c r="I434" s="125"/>
      <c r="J434" s="125"/>
    </row>
    <row r="435" spans="1:10" ht="15.75" hidden="1" customHeight="1">
      <c r="A435" s="471"/>
      <c r="B435" s="138" t="s">
        <v>756</v>
      </c>
      <c r="C435" s="127" t="s">
        <v>757</v>
      </c>
      <c r="D435" s="144" t="s">
        <v>648</v>
      </c>
      <c r="E435" s="139">
        <v>1</v>
      </c>
      <c r="F435" s="130">
        <v>5</v>
      </c>
      <c r="G435" s="125"/>
      <c r="H435" s="125"/>
      <c r="I435" s="125"/>
      <c r="J435" s="125"/>
    </row>
    <row r="436" spans="1:10" ht="14.25" hidden="1" customHeight="1">
      <c r="A436" s="471"/>
      <c r="B436" s="138" t="s">
        <v>758</v>
      </c>
      <c r="C436" s="127" t="s">
        <v>759</v>
      </c>
      <c r="D436" s="144" t="s">
        <v>648</v>
      </c>
      <c r="E436" s="139">
        <v>1</v>
      </c>
      <c r="F436" s="130">
        <v>5</v>
      </c>
      <c r="G436" s="125"/>
      <c r="H436" s="125"/>
      <c r="I436" s="125"/>
      <c r="J436" s="125"/>
    </row>
    <row r="437" spans="1:10" ht="15.75" hidden="1" customHeight="1">
      <c r="A437" s="471"/>
      <c r="B437" s="138" t="s">
        <v>760</v>
      </c>
      <c r="C437" s="127" t="s">
        <v>761</v>
      </c>
      <c r="D437" s="144" t="s">
        <v>648</v>
      </c>
      <c r="E437" s="135">
        <v>1</v>
      </c>
      <c r="F437" s="130">
        <v>5</v>
      </c>
      <c r="G437" s="125"/>
      <c r="H437" s="125"/>
      <c r="I437" s="125"/>
      <c r="J437" s="125"/>
    </row>
    <row r="438" spans="1:10" ht="15.75" hidden="1" customHeight="1">
      <c r="A438" s="471"/>
      <c r="B438" s="138" t="s">
        <v>762</v>
      </c>
      <c r="C438" s="127" t="s">
        <v>744</v>
      </c>
      <c r="D438" s="144" t="s">
        <v>648</v>
      </c>
      <c r="E438" s="135">
        <v>1</v>
      </c>
      <c r="F438" s="130">
        <v>5</v>
      </c>
      <c r="G438" s="125"/>
      <c r="H438" s="125"/>
      <c r="I438" s="125"/>
      <c r="J438" s="125"/>
    </row>
    <row r="439" spans="1:10" ht="15.75" hidden="1" customHeight="1">
      <c r="A439" s="471"/>
      <c r="B439" s="133" t="s">
        <v>763</v>
      </c>
      <c r="C439" s="127" t="s">
        <v>744</v>
      </c>
      <c r="D439" s="144" t="s">
        <v>648</v>
      </c>
      <c r="E439" s="135">
        <v>1</v>
      </c>
      <c r="F439" s="130">
        <v>5</v>
      </c>
      <c r="G439" s="125"/>
      <c r="H439" s="125"/>
      <c r="I439" s="125"/>
      <c r="J439" s="125"/>
    </row>
    <row r="440" spans="1:10" ht="15.75" hidden="1" customHeight="1">
      <c r="A440" s="471"/>
      <c r="B440" s="133" t="s">
        <v>764</v>
      </c>
      <c r="C440" s="127" t="s">
        <v>744</v>
      </c>
      <c r="D440" s="144" t="s">
        <v>648</v>
      </c>
      <c r="E440" s="135">
        <v>1</v>
      </c>
      <c r="F440" s="130">
        <v>5</v>
      </c>
      <c r="G440" s="125"/>
      <c r="H440" s="125"/>
      <c r="I440" s="125"/>
      <c r="J440" s="125"/>
    </row>
    <row r="441" spans="1:10" ht="15.75" hidden="1" customHeight="1">
      <c r="A441" s="471"/>
      <c r="B441" s="138" t="s">
        <v>765</v>
      </c>
      <c r="C441" s="127" t="s">
        <v>744</v>
      </c>
      <c r="D441" s="144" t="s">
        <v>648</v>
      </c>
      <c r="E441" s="135">
        <v>1</v>
      </c>
      <c r="F441" s="130">
        <v>5</v>
      </c>
      <c r="G441" s="125"/>
      <c r="H441" s="125"/>
      <c r="I441" s="125"/>
      <c r="J441" s="125"/>
    </row>
    <row r="442" spans="1:10" ht="15.75" hidden="1" customHeight="1">
      <c r="A442" s="471"/>
      <c r="B442" s="138" t="s">
        <v>766</v>
      </c>
      <c r="C442" s="127" t="s">
        <v>744</v>
      </c>
      <c r="D442" s="144" t="s">
        <v>648</v>
      </c>
      <c r="E442" s="135">
        <v>1</v>
      </c>
      <c r="F442" s="130">
        <v>5</v>
      </c>
      <c r="G442" s="125"/>
      <c r="H442" s="125"/>
      <c r="I442" s="125"/>
      <c r="J442" s="125"/>
    </row>
    <row r="443" spans="1:10" ht="15.75" hidden="1" customHeight="1">
      <c r="A443" s="471"/>
      <c r="B443" s="138" t="s">
        <v>767</v>
      </c>
      <c r="C443" s="127" t="s">
        <v>744</v>
      </c>
      <c r="D443" s="144" t="s">
        <v>648</v>
      </c>
      <c r="E443" s="132">
        <v>1</v>
      </c>
      <c r="F443" s="130">
        <v>5</v>
      </c>
      <c r="G443" s="125"/>
      <c r="H443" s="125"/>
      <c r="I443" s="125"/>
      <c r="J443" s="125"/>
    </row>
    <row r="444" spans="1:10" ht="15.75" hidden="1" customHeight="1">
      <c r="A444" s="471"/>
      <c r="B444" s="138" t="s">
        <v>768</v>
      </c>
      <c r="C444" s="127" t="s">
        <v>744</v>
      </c>
      <c r="D444" s="144" t="s">
        <v>648</v>
      </c>
      <c r="E444" s="135">
        <v>1</v>
      </c>
      <c r="F444" s="130">
        <v>5</v>
      </c>
      <c r="G444" s="125"/>
      <c r="H444" s="125"/>
      <c r="I444" s="125"/>
      <c r="J444" s="125"/>
    </row>
    <row r="445" spans="1:10" ht="15.75" hidden="1" customHeight="1">
      <c r="A445" s="471"/>
      <c r="B445" s="138" t="s">
        <v>769</v>
      </c>
      <c r="C445" s="127" t="s">
        <v>770</v>
      </c>
      <c r="D445" s="144" t="s">
        <v>648</v>
      </c>
      <c r="E445" s="135">
        <v>1</v>
      </c>
      <c r="F445" s="130">
        <v>5</v>
      </c>
      <c r="G445" s="125"/>
      <c r="H445" s="125"/>
      <c r="I445" s="125"/>
      <c r="J445" s="125"/>
    </row>
    <row r="446" spans="1:10" ht="28.5" hidden="1" customHeight="1">
      <c r="A446" s="471"/>
      <c r="B446" s="149" t="s">
        <v>771</v>
      </c>
      <c r="C446" s="127" t="s">
        <v>772</v>
      </c>
      <c r="D446" s="144" t="s">
        <v>648</v>
      </c>
      <c r="E446" s="135">
        <v>2</v>
      </c>
      <c r="F446" s="130">
        <v>5</v>
      </c>
      <c r="G446" s="125"/>
      <c r="H446" s="125"/>
      <c r="I446" s="125"/>
      <c r="J446" s="125"/>
    </row>
    <row r="447" spans="1:10" ht="29.25" hidden="1" customHeight="1">
      <c r="A447" s="471"/>
      <c r="B447" s="145" t="s">
        <v>773</v>
      </c>
      <c r="C447" s="127" t="s">
        <v>774</v>
      </c>
      <c r="D447" s="144" t="s">
        <v>648</v>
      </c>
      <c r="E447" s="139">
        <v>1</v>
      </c>
      <c r="F447" s="130">
        <v>5</v>
      </c>
      <c r="G447" s="148"/>
      <c r="H447" s="148"/>
      <c r="I447" s="148"/>
      <c r="J447" s="148"/>
    </row>
    <row r="448" spans="1:10" ht="15.75" hidden="1" customHeight="1">
      <c r="A448" s="471"/>
      <c r="B448" s="145" t="s">
        <v>776</v>
      </c>
      <c r="C448" s="127" t="s">
        <v>775</v>
      </c>
      <c r="D448" s="144" t="s">
        <v>648</v>
      </c>
      <c r="E448" s="135">
        <v>1</v>
      </c>
      <c r="F448" s="130">
        <v>5</v>
      </c>
      <c r="G448" s="125"/>
      <c r="H448" s="125"/>
      <c r="I448" s="125"/>
      <c r="J448" s="125"/>
    </row>
    <row r="449" spans="1:10" ht="15.75" hidden="1" customHeight="1">
      <c r="A449" s="471"/>
      <c r="B449" s="133" t="s">
        <v>777</v>
      </c>
      <c r="C449" s="127" t="s">
        <v>775</v>
      </c>
      <c r="D449" s="144" t="s">
        <v>648</v>
      </c>
      <c r="E449" s="135">
        <v>1</v>
      </c>
      <c r="F449" s="130">
        <v>5</v>
      </c>
      <c r="G449" s="125"/>
      <c r="H449" s="125"/>
      <c r="I449" s="125"/>
      <c r="J449" s="125"/>
    </row>
    <row r="450" spans="1:10" ht="16.5" hidden="1" customHeight="1">
      <c r="A450" s="471"/>
      <c r="B450" s="147" t="s">
        <v>778</v>
      </c>
      <c r="C450" s="142" t="s">
        <v>779</v>
      </c>
      <c r="D450" s="144" t="s">
        <v>648</v>
      </c>
      <c r="E450" s="135">
        <v>2</v>
      </c>
      <c r="F450" s="130">
        <v>5</v>
      </c>
      <c r="G450" s="125"/>
      <c r="H450" s="125"/>
      <c r="I450" s="125"/>
      <c r="J450" s="125"/>
    </row>
    <row r="451" spans="1:10" ht="16.5" hidden="1" customHeight="1">
      <c r="A451" s="471"/>
      <c r="B451" s="147" t="s">
        <v>780</v>
      </c>
      <c r="C451" s="142" t="s">
        <v>779</v>
      </c>
      <c r="D451" s="144" t="s">
        <v>648</v>
      </c>
      <c r="E451" s="139">
        <v>2</v>
      </c>
      <c r="F451" s="130">
        <v>5</v>
      </c>
      <c r="G451" s="125"/>
      <c r="H451" s="125"/>
      <c r="I451" s="125"/>
      <c r="J451" s="125"/>
    </row>
    <row r="452" spans="1:10" ht="15.75" hidden="1" customHeight="1">
      <c r="A452" s="471"/>
      <c r="B452" s="138" t="s">
        <v>781</v>
      </c>
      <c r="C452" s="127" t="s">
        <v>775</v>
      </c>
      <c r="D452" s="144" t="s">
        <v>648</v>
      </c>
      <c r="E452" s="135">
        <v>1</v>
      </c>
      <c r="F452" s="130">
        <v>5</v>
      </c>
      <c r="G452" s="125"/>
      <c r="H452" s="125"/>
      <c r="I452" s="125"/>
      <c r="J452" s="125"/>
    </row>
    <row r="453" spans="1:10" ht="15.75" hidden="1" customHeight="1">
      <c r="A453" s="471"/>
      <c r="B453" s="138" t="s">
        <v>782</v>
      </c>
      <c r="C453" s="127" t="s">
        <v>775</v>
      </c>
      <c r="D453" s="144" t="s">
        <v>648</v>
      </c>
      <c r="E453" s="135">
        <v>1</v>
      </c>
      <c r="F453" s="130">
        <v>5</v>
      </c>
      <c r="G453" s="125"/>
      <c r="H453" s="125"/>
      <c r="I453" s="125"/>
      <c r="J453" s="125"/>
    </row>
    <row r="454" spans="1:10" ht="15.75" hidden="1" customHeight="1">
      <c r="A454" s="471"/>
      <c r="B454" s="147" t="s">
        <v>783</v>
      </c>
      <c r="C454" s="127" t="s">
        <v>775</v>
      </c>
      <c r="D454" s="144" t="s">
        <v>648</v>
      </c>
      <c r="E454" s="135">
        <v>2</v>
      </c>
      <c r="F454" s="130">
        <v>5</v>
      </c>
      <c r="G454" s="125"/>
      <c r="H454" s="125"/>
      <c r="I454" s="125"/>
      <c r="J454" s="125"/>
    </row>
    <row r="455" spans="1:10" ht="15.75" hidden="1" customHeight="1">
      <c r="A455" s="471"/>
      <c r="B455" s="138" t="s">
        <v>784</v>
      </c>
      <c r="C455" s="127" t="s">
        <v>785</v>
      </c>
      <c r="D455" s="144" t="s">
        <v>648</v>
      </c>
      <c r="E455" s="139">
        <v>1</v>
      </c>
      <c r="F455" s="130">
        <v>5</v>
      </c>
      <c r="G455" s="125"/>
      <c r="H455" s="125"/>
      <c r="I455" s="125"/>
      <c r="J455" s="125"/>
    </row>
    <row r="456" spans="1:10" ht="15.75" hidden="1" customHeight="1">
      <c r="A456" s="471"/>
      <c r="B456" s="138" t="s">
        <v>786</v>
      </c>
      <c r="C456" s="142" t="s">
        <v>787</v>
      </c>
      <c r="D456" s="144" t="s">
        <v>648</v>
      </c>
      <c r="E456" s="135">
        <v>4</v>
      </c>
      <c r="F456" s="130">
        <v>5</v>
      </c>
      <c r="G456" s="125"/>
      <c r="H456" s="125"/>
      <c r="I456" s="125"/>
      <c r="J456" s="125"/>
    </row>
    <row r="457" spans="1:10" ht="15.75" hidden="1" customHeight="1">
      <c r="A457" s="471"/>
      <c r="B457" s="133" t="s">
        <v>788</v>
      </c>
      <c r="C457" s="127" t="s">
        <v>789</v>
      </c>
      <c r="D457" s="144" t="s">
        <v>648</v>
      </c>
      <c r="E457" s="135">
        <v>10</v>
      </c>
      <c r="F457" s="130">
        <v>5</v>
      </c>
      <c r="G457" s="125"/>
      <c r="H457" s="125"/>
      <c r="I457" s="125"/>
      <c r="J457" s="125"/>
    </row>
    <row r="458" spans="1:10" ht="15.75" hidden="1" customHeight="1">
      <c r="A458" s="471"/>
      <c r="B458" s="150" t="s">
        <v>790</v>
      </c>
      <c r="C458" s="127" t="s">
        <v>789</v>
      </c>
      <c r="D458" s="144" t="s">
        <v>648</v>
      </c>
      <c r="E458" s="135">
        <v>15</v>
      </c>
      <c r="F458" s="130">
        <v>5</v>
      </c>
      <c r="G458" s="125"/>
      <c r="H458" s="125"/>
      <c r="I458" s="125"/>
      <c r="J458" s="125"/>
    </row>
    <row r="459" spans="1:10" ht="15.75" hidden="1" customHeight="1">
      <c r="A459" s="471"/>
      <c r="B459" s="150" t="s">
        <v>791</v>
      </c>
      <c r="C459" s="127" t="s">
        <v>789</v>
      </c>
      <c r="D459" s="144" t="s">
        <v>648</v>
      </c>
      <c r="E459" s="135">
        <v>10</v>
      </c>
      <c r="F459" s="130">
        <v>5</v>
      </c>
      <c r="G459" s="125"/>
      <c r="H459" s="125"/>
      <c r="I459" s="125"/>
      <c r="J459" s="125"/>
    </row>
    <row r="460" spans="1:10" ht="15.75" hidden="1" customHeight="1">
      <c r="A460" s="471"/>
      <c r="B460" s="150" t="s">
        <v>792</v>
      </c>
      <c r="C460" s="127" t="s">
        <v>793</v>
      </c>
      <c r="D460" s="144" t="s">
        <v>648</v>
      </c>
      <c r="E460" s="135">
        <v>1</v>
      </c>
      <c r="F460" s="130">
        <v>5</v>
      </c>
      <c r="G460" s="125"/>
      <c r="H460" s="125"/>
      <c r="I460" s="125"/>
      <c r="J460" s="125"/>
    </row>
    <row r="461" spans="1:10" ht="15" hidden="1" customHeight="1">
      <c r="A461" s="471"/>
      <c r="B461" s="150" t="s">
        <v>794</v>
      </c>
      <c r="C461" s="127" t="s">
        <v>795</v>
      </c>
      <c r="D461" s="144" t="s">
        <v>648</v>
      </c>
      <c r="E461" s="135">
        <v>3</v>
      </c>
      <c r="F461" s="130">
        <v>5</v>
      </c>
      <c r="G461" s="125"/>
      <c r="H461" s="125"/>
      <c r="I461" s="125"/>
      <c r="J461" s="125"/>
    </row>
    <row r="462" spans="1:10" ht="15.75" hidden="1" customHeight="1">
      <c r="A462" s="471"/>
      <c r="B462" s="150" t="s">
        <v>796</v>
      </c>
      <c r="C462" s="127" t="s">
        <v>789</v>
      </c>
      <c r="D462" s="144" t="s">
        <v>648</v>
      </c>
      <c r="E462" s="135">
        <v>2</v>
      </c>
      <c r="F462" s="130">
        <v>5</v>
      </c>
      <c r="G462" s="125"/>
      <c r="H462" s="125"/>
      <c r="I462" s="125"/>
      <c r="J462" s="125"/>
    </row>
    <row r="463" spans="1:10" ht="15.75" hidden="1" customHeight="1">
      <c r="A463" s="471"/>
      <c r="B463" s="150" t="s">
        <v>797</v>
      </c>
      <c r="C463" s="127" t="s">
        <v>789</v>
      </c>
      <c r="D463" s="144" t="s">
        <v>648</v>
      </c>
      <c r="E463" s="135">
        <v>10</v>
      </c>
      <c r="F463" s="130">
        <v>5</v>
      </c>
      <c r="G463" s="125"/>
      <c r="H463" s="125"/>
      <c r="I463" s="125"/>
      <c r="J463" s="125"/>
    </row>
    <row r="464" spans="1:10" ht="15.75" hidden="1" customHeight="1">
      <c r="A464" s="471"/>
      <c r="B464" s="150" t="s">
        <v>798</v>
      </c>
      <c r="C464" s="127" t="s">
        <v>799</v>
      </c>
      <c r="D464" s="144" t="s">
        <v>648</v>
      </c>
      <c r="E464" s="135">
        <v>1</v>
      </c>
      <c r="F464" s="130">
        <v>5</v>
      </c>
      <c r="G464" s="125"/>
      <c r="H464" s="125"/>
      <c r="I464" s="125"/>
      <c r="J464" s="125"/>
    </row>
    <row r="465" spans="1:10" ht="15.75" hidden="1" customHeight="1">
      <c r="A465" s="471"/>
      <c r="B465" s="150" t="s">
        <v>800</v>
      </c>
      <c r="C465" s="127" t="s">
        <v>799</v>
      </c>
      <c r="D465" s="144" t="s">
        <v>648</v>
      </c>
      <c r="E465" s="135">
        <v>3</v>
      </c>
      <c r="F465" s="130">
        <v>5</v>
      </c>
      <c r="G465" s="125"/>
      <c r="H465" s="125"/>
      <c r="I465" s="125"/>
      <c r="J465" s="125"/>
    </row>
    <row r="466" spans="1:10" ht="15.75" hidden="1" customHeight="1">
      <c r="A466" s="471"/>
      <c r="B466" s="138" t="s">
        <v>801</v>
      </c>
      <c r="C466" s="127" t="s">
        <v>802</v>
      </c>
      <c r="D466" s="144" t="s">
        <v>648</v>
      </c>
      <c r="E466" s="135">
        <v>3</v>
      </c>
      <c r="F466" s="135">
        <v>5</v>
      </c>
      <c r="G466" s="125"/>
      <c r="H466" s="125"/>
      <c r="I466" s="125"/>
      <c r="J466" s="125"/>
    </row>
    <row r="467" spans="1:10" ht="15.75" hidden="1" customHeight="1">
      <c r="A467" s="471"/>
      <c r="B467" s="138" t="s">
        <v>803</v>
      </c>
      <c r="C467" s="127" t="s">
        <v>804</v>
      </c>
      <c r="D467" s="144" t="s">
        <v>648</v>
      </c>
      <c r="E467" s="135">
        <v>2</v>
      </c>
      <c r="F467" s="135">
        <v>5</v>
      </c>
      <c r="G467" s="125"/>
      <c r="H467" s="125"/>
      <c r="I467" s="125"/>
      <c r="J467" s="125"/>
    </row>
    <row r="468" spans="1:10" ht="15.75" hidden="1" customHeight="1">
      <c r="A468" s="471"/>
      <c r="B468" s="138" t="s">
        <v>805</v>
      </c>
      <c r="C468" s="127" t="s">
        <v>804</v>
      </c>
      <c r="D468" s="144" t="s">
        <v>648</v>
      </c>
      <c r="E468" s="135">
        <v>1</v>
      </c>
      <c r="F468" s="135">
        <v>5</v>
      </c>
      <c r="G468" s="125"/>
      <c r="H468" s="125"/>
      <c r="I468" s="125"/>
      <c r="J468" s="125"/>
    </row>
    <row r="469" spans="1:10" ht="15.75" hidden="1" customHeight="1">
      <c r="A469" s="471"/>
      <c r="B469" s="138" t="s">
        <v>806</v>
      </c>
      <c r="C469" s="127" t="s">
        <v>807</v>
      </c>
      <c r="D469" s="144" t="s">
        <v>648</v>
      </c>
      <c r="E469" s="135">
        <v>3</v>
      </c>
      <c r="F469" s="135">
        <v>5</v>
      </c>
      <c r="G469" s="125"/>
      <c r="H469" s="125"/>
      <c r="I469" s="125"/>
      <c r="J469" s="125"/>
    </row>
    <row r="470" spans="1:10" ht="15.75" hidden="1" customHeight="1">
      <c r="A470" s="471"/>
      <c r="B470" s="138" t="s">
        <v>808</v>
      </c>
      <c r="C470" s="127" t="s">
        <v>804</v>
      </c>
      <c r="D470" s="144" t="s">
        <v>648</v>
      </c>
      <c r="E470" s="135">
        <v>2</v>
      </c>
      <c r="F470" s="135">
        <v>5</v>
      </c>
      <c r="G470" s="125"/>
      <c r="H470" s="125"/>
      <c r="I470" s="125"/>
      <c r="J470" s="125"/>
    </row>
    <row r="471" spans="1:10" ht="15.75" hidden="1" customHeight="1">
      <c r="A471" s="471"/>
      <c r="B471" s="138" t="s">
        <v>809</v>
      </c>
      <c r="C471" s="142" t="s">
        <v>804</v>
      </c>
      <c r="D471" s="144" t="s">
        <v>648</v>
      </c>
      <c r="E471" s="132">
        <v>5</v>
      </c>
      <c r="F471" s="135">
        <v>5</v>
      </c>
      <c r="G471" s="125"/>
      <c r="H471" s="125"/>
      <c r="I471" s="125"/>
      <c r="J471" s="125"/>
    </row>
    <row r="472" spans="1:10" ht="15.75" hidden="1" customHeight="1">
      <c r="A472" s="471"/>
      <c r="B472" s="138" t="s">
        <v>810</v>
      </c>
      <c r="C472" s="127" t="s">
        <v>804</v>
      </c>
      <c r="D472" s="144" t="s">
        <v>648</v>
      </c>
      <c r="E472" s="135">
        <v>1</v>
      </c>
      <c r="F472" s="135">
        <v>5</v>
      </c>
      <c r="G472" s="125"/>
      <c r="H472" s="125"/>
      <c r="I472" s="125"/>
      <c r="J472" s="125"/>
    </row>
    <row r="473" spans="1:10" ht="15.75" hidden="1" customHeight="1">
      <c r="A473" s="471"/>
      <c r="B473" s="138" t="s">
        <v>811</v>
      </c>
      <c r="C473" s="127" t="s">
        <v>804</v>
      </c>
      <c r="D473" s="144" t="s">
        <v>648</v>
      </c>
      <c r="E473" s="135">
        <v>4</v>
      </c>
      <c r="F473" s="135">
        <v>5</v>
      </c>
      <c r="G473" s="125"/>
      <c r="H473" s="125"/>
      <c r="I473" s="125"/>
      <c r="J473" s="125"/>
    </row>
    <row r="474" spans="1:10" ht="15.75" hidden="1" customHeight="1">
      <c r="A474" s="471"/>
      <c r="B474" s="138" t="s">
        <v>812</v>
      </c>
      <c r="C474" s="127" t="s">
        <v>804</v>
      </c>
      <c r="D474" s="144" t="s">
        <v>648</v>
      </c>
      <c r="E474" s="135">
        <v>5</v>
      </c>
      <c r="F474" s="135">
        <v>5</v>
      </c>
      <c r="G474" s="125"/>
      <c r="H474" s="125"/>
      <c r="I474" s="125"/>
      <c r="J474" s="125"/>
    </row>
    <row r="475" spans="1:10" ht="15.75" hidden="1" customHeight="1">
      <c r="A475" s="471"/>
      <c r="B475" s="138" t="s">
        <v>813</v>
      </c>
      <c r="C475" s="127" t="s">
        <v>804</v>
      </c>
      <c r="D475" s="144" t="s">
        <v>648</v>
      </c>
      <c r="E475" s="135">
        <v>2</v>
      </c>
      <c r="F475" s="135">
        <v>5</v>
      </c>
      <c r="G475" s="125"/>
      <c r="H475" s="125"/>
      <c r="I475" s="125"/>
      <c r="J475" s="125"/>
    </row>
    <row r="476" spans="1:10" ht="15.75" hidden="1" customHeight="1">
      <c r="A476" s="471"/>
      <c r="B476" s="138" t="s">
        <v>814</v>
      </c>
      <c r="C476" s="127" t="s">
        <v>804</v>
      </c>
      <c r="D476" s="144" t="s">
        <v>648</v>
      </c>
      <c r="E476" s="135">
        <v>3</v>
      </c>
      <c r="F476" s="135">
        <v>5</v>
      </c>
      <c r="G476" s="125"/>
      <c r="H476" s="125"/>
      <c r="I476" s="125"/>
      <c r="J476" s="125"/>
    </row>
    <row r="477" spans="1:10" ht="15.75" hidden="1" customHeight="1">
      <c r="A477" s="471"/>
      <c r="B477" s="138" t="s">
        <v>815</v>
      </c>
      <c r="C477" s="127" t="s">
        <v>804</v>
      </c>
      <c r="D477" s="144" t="s">
        <v>648</v>
      </c>
      <c r="E477" s="135">
        <v>3</v>
      </c>
      <c r="F477" s="135">
        <v>5</v>
      </c>
      <c r="G477" s="125"/>
      <c r="H477" s="125"/>
      <c r="I477" s="125"/>
      <c r="J477" s="125"/>
    </row>
    <row r="478" spans="1:10" ht="15.75" hidden="1" customHeight="1">
      <c r="A478" s="471"/>
      <c r="B478" s="138" t="s">
        <v>816</v>
      </c>
      <c r="C478" s="127" t="s">
        <v>804</v>
      </c>
      <c r="D478" s="144" t="s">
        <v>648</v>
      </c>
      <c r="E478" s="135">
        <v>2</v>
      </c>
      <c r="F478" s="135">
        <v>5</v>
      </c>
      <c r="G478" s="125"/>
      <c r="H478" s="125"/>
      <c r="I478" s="125"/>
      <c r="J478" s="125"/>
    </row>
    <row r="479" spans="1:10" ht="15.75" hidden="1" customHeight="1">
      <c r="A479" s="471"/>
      <c r="B479" s="138" t="s">
        <v>817</v>
      </c>
      <c r="C479" s="127" t="s">
        <v>804</v>
      </c>
      <c r="D479" s="144" t="s">
        <v>648</v>
      </c>
      <c r="E479" s="135">
        <v>2</v>
      </c>
      <c r="F479" s="135">
        <v>5</v>
      </c>
      <c r="G479" s="125"/>
      <c r="H479" s="125"/>
      <c r="I479" s="125"/>
      <c r="J479" s="125"/>
    </row>
    <row r="480" spans="1:10" ht="15.75" hidden="1" customHeight="1">
      <c r="A480" s="471"/>
      <c r="B480" s="138" t="s">
        <v>818</v>
      </c>
      <c r="C480" s="127" t="s">
        <v>804</v>
      </c>
      <c r="D480" s="144" t="s">
        <v>648</v>
      </c>
      <c r="E480" s="135">
        <v>3</v>
      </c>
      <c r="F480" s="135">
        <v>5</v>
      </c>
      <c r="G480" s="125"/>
      <c r="H480" s="125"/>
      <c r="I480" s="125"/>
      <c r="J480" s="125"/>
    </row>
    <row r="481" spans="1:10" ht="15.75" hidden="1" customHeight="1">
      <c r="A481" s="471"/>
      <c r="B481" s="138" t="s">
        <v>819</v>
      </c>
      <c r="C481" s="127" t="s">
        <v>807</v>
      </c>
      <c r="D481" s="144" t="s">
        <v>648</v>
      </c>
      <c r="E481" s="135">
        <v>4</v>
      </c>
      <c r="F481" s="135">
        <v>5</v>
      </c>
      <c r="G481" s="125"/>
      <c r="H481" s="125"/>
      <c r="I481" s="125"/>
      <c r="J481" s="125"/>
    </row>
    <row r="482" spans="1:10" ht="15.75" hidden="1" customHeight="1">
      <c r="A482" s="471"/>
      <c r="B482" s="138" t="s">
        <v>820</v>
      </c>
      <c r="C482" s="127" t="s">
        <v>807</v>
      </c>
      <c r="D482" s="144" t="s">
        <v>648</v>
      </c>
      <c r="E482" s="135">
        <v>4</v>
      </c>
      <c r="F482" s="135">
        <v>5</v>
      </c>
      <c r="G482" s="125"/>
      <c r="H482" s="125"/>
      <c r="I482" s="125"/>
      <c r="J482" s="125"/>
    </row>
    <row r="483" spans="1:10" ht="15.75" hidden="1" customHeight="1">
      <c r="A483" s="471"/>
      <c r="B483" s="138" t="s">
        <v>821</v>
      </c>
      <c r="C483" s="127" t="s">
        <v>804</v>
      </c>
      <c r="D483" s="144" t="s">
        <v>648</v>
      </c>
      <c r="E483" s="135">
        <v>2</v>
      </c>
      <c r="F483" s="135">
        <v>5</v>
      </c>
      <c r="G483" s="125"/>
      <c r="H483" s="125"/>
      <c r="I483" s="125"/>
      <c r="J483" s="125"/>
    </row>
    <row r="484" spans="1:10" ht="15.75" hidden="1" customHeight="1">
      <c r="A484" s="471"/>
      <c r="B484" s="138" t="s">
        <v>822</v>
      </c>
      <c r="C484" s="127" t="s">
        <v>807</v>
      </c>
      <c r="D484" s="144" t="s">
        <v>648</v>
      </c>
      <c r="E484" s="135">
        <v>3</v>
      </c>
      <c r="F484" s="135">
        <v>5</v>
      </c>
      <c r="G484" s="125"/>
      <c r="H484" s="125"/>
      <c r="I484" s="125"/>
      <c r="J484" s="125"/>
    </row>
    <row r="485" spans="1:10" ht="15.75" hidden="1" customHeight="1">
      <c r="A485" s="471"/>
      <c r="B485" s="138" t="s">
        <v>823</v>
      </c>
      <c r="C485" s="127" t="s">
        <v>807</v>
      </c>
      <c r="D485" s="144" t="s">
        <v>648</v>
      </c>
      <c r="E485" s="135">
        <v>2</v>
      </c>
      <c r="F485" s="135">
        <v>5</v>
      </c>
      <c r="G485" s="125"/>
      <c r="H485" s="125"/>
      <c r="I485" s="125"/>
      <c r="J485" s="125"/>
    </row>
    <row r="486" spans="1:10" ht="15.75" hidden="1" customHeight="1">
      <c r="A486" s="471"/>
      <c r="B486" s="138" t="s">
        <v>824</v>
      </c>
      <c r="C486" s="127" t="s">
        <v>804</v>
      </c>
      <c r="D486" s="144" t="s">
        <v>648</v>
      </c>
      <c r="E486" s="135">
        <v>2</v>
      </c>
      <c r="F486" s="135">
        <v>5</v>
      </c>
      <c r="G486" s="125"/>
      <c r="H486" s="125"/>
      <c r="I486" s="125"/>
      <c r="J486" s="125"/>
    </row>
    <row r="487" spans="1:10" ht="15.75" hidden="1" customHeight="1">
      <c r="A487" s="471"/>
      <c r="B487" s="138" t="s">
        <v>825</v>
      </c>
      <c r="C487" s="127" t="s">
        <v>804</v>
      </c>
      <c r="D487" s="144" t="s">
        <v>648</v>
      </c>
      <c r="E487" s="135">
        <v>6</v>
      </c>
      <c r="F487" s="135">
        <v>5</v>
      </c>
      <c r="G487" s="125"/>
      <c r="H487" s="125"/>
      <c r="I487" s="125"/>
      <c r="J487" s="125"/>
    </row>
    <row r="488" spans="1:10" ht="15.75" hidden="1" customHeight="1">
      <c r="A488" s="471"/>
      <c r="B488" s="138" t="s">
        <v>826</v>
      </c>
      <c r="C488" s="127" t="s">
        <v>804</v>
      </c>
      <c r="D488" s="144" t="s">
        <v>648</v>
      </c>
      <c r="E488" s="135">
        <v>8</v>
      </c>
      <c r="F488" s="135">
        <v>5</v>
      </c>
      <c r="G488" s="141"/>
      <c r="H488" s="141"/>
      <c r="I488" s="141"/>
      <c r="J488" s="141"/>
    </row>
    <row r="489" spans="1:10" ht="15.75" hidden="1" customHeight="1">
      <c r="A489" s="471"/>
      <c r="B489" s="147" t="s">
        <v>827</v>
      </c>
      <c r="C489" s="127" t="s">
        <v>804</v>
      </c>
      <c r="D489" s="144" t="s">
        <v>648</v>
      </c>
      <c r="E489" s="135">
        <v>2</v>
      </c>
      <c r="F489" s="135">
        <v>5</v>
      </c>
      <c r="G489" s="125"/>
      <c r="H489" s="125"/>
      <c r="I489" s="125"/>
      <c r="J489" s="125"/>
    </row>
    <row r="490" spans="1:10" ht="15.75" hidden="1" customHeight="1">
      <c r="A490" s="471"/>
      <c r="B490" s="138" t="s">
        <v>828</v>
      </c>
      <c r="C490" s="127" t="s">
        <v>804</v>
      </c>
      <c r="D490" s="144" t="s">
        <v>648</v>
      </c>
      <c r="E490" s="135">
        <v>2</v>
      </c>
      <c r="F490" s="135">
        <v>5</v>
      </c>
      <c r="G490" s="125"/>
      <c r="H490" s="125"/>
      <c r="I490" s="125"/>
      <c r="J490" s="125"/>
    </row>
    <row r="491" spans="1:10" ht="15.75" hidden="1" customHeight="1">
      <c r="A491" s="471"/>
      <c r="B491" s="138" t="s">
        <v>829</v>
      </c>
      <c r="C491" s="127" t="s">
        <v>804</v>
      </c>
      <c r="D491" s="144" t="s">
        <v>648</v>
      </c>
      <c r="E491" s="135">
        <v>2</v>
      </c>
      <c r="F491" s="135">
        <v>5</v>
      </c>
      <c r="G491" s="125"/>
      <c r="H491" s="125"/>
      <c r="I491" s="125"/>
      <c r="J491" s="125"/>
    </row>
    <row r="492" spans="1:10" ht="15.75" hidden="1" customHeight="1">
      <c r="A492" s="471"/>
      <c r="B492" s="133" t="s">
        <v>830</v>
      </c>
      <c r="C492" s="127" t="s">
        <v>831</v>
      </c>
      <c r="D492" s="144" t="s">
        <v>648</v>
      </c>
      <c r="E492" s="135">
        <v>3</v>
      </c>
      <c r="F492" s="135">
        <v>5</v>
      </c>
      <c r="G492" s="125"/>
      <c r="H492" s="125"/>
      <c r="I492" s="125"/>
      <c r="J492" s="125"/>
    </row>
    <row r="493" spans="1:10" ht="15.75" hidden="1" customHeight="1">
      <c r="A493" s="471"/>
      <c r="B493" s="133" t="s">
        <v>832</v>
      </c>
      <c r="C493" s="127" t="s">
        <v>804</v>
      </c>
      <c r="D493" s="144" t="s">
        <v>648</v>
      </c>
      <c r="E493" s="135">
        <v>1</v>
      </c>
      <c r="F493" s="135">
        <v>5</v>
      </c>
      <c r="G493" s="125"/>
      <c r="H493" s="125"/>
      <c r="I493" s="125"/>
      <c r="J493" s="125"/>
    </row>
    <row r="494" spans="1:10" ht="15.75" hidden="1" customHeight="1">
      <c r="A494" s="471"/>
      <c r="B494" s="133" t="s">
        <v>833</v>
      </c>
      <c r="C494" s="127" t="s">
        <v>804</v>
      </c>
      <c r="D494" s="144" t="s">
        <v>648</v>
      </c>
      <c r="E494" s="135">
        <v>2</v>
      </c>
      <c r="F494" s="135">
        <v>5</v>
      </c>
      <c r="G494" s="125"/>
      <c r="H494" s="125"/>
      <c r="I494" s="125"/>
      <c r="J494" s="125"/>
    </row>
    <row r="495" spans="1:10" ht="15.75" hidden="1" customHeight="1">
      <c r="A495" s="471"/>
      <c r="B495" s="133" t="s">
        <v>834</v>
      </c>
      <c r="C495" s="127" t="s">
        <v>804</v>
      </c>
      <c r="D495" s="144" t="s">
        <v>648</v>
      </c>
      <c r="E495" s="135">
        <v>2</v>
      </c>
      <c r="F495" s="135">
        <v>5</v>
      </c>
      <c r="G495" s="125"/>
      <c r="H495" s="125"/>
      <c r="I495" s="125"/>
      <c r="J495" s="125"/>
    </row>
    <row r="496" spans="1:10" ht="15.75" hidden="1" customHeight="1">
      <c r="A496" s="471"/>
      <c r="B496" s="133" t="s">
        <v>835</v>
      </c>
      <c r="C496" s="127" t="s">
        <v>831</v>
      </c>
      <c r="D496" s="144" t="s">
        <v>648</v>
      </c>
      <c r="E496" s="135">
        <v>3</v>
      </c>
      <c r="F496" s="135">
        <v>5</v>
      </c>
      <c r="G496" s="125"/>
      <c r="H496" s="125"/>
      <c r="I496" s="125"/>
      <c r="J496" s="125"/>
    </row>
    <row r="497" spans="1:10" ht="15.75" hidden="1" customHeight="1">
      <c r="A497" s="471"/>
      <c r="B497" s="133" t="s">
        <v>836</v>
      </c>
      <c r="C497" s="127" t="s">
        <v>804</v>
      </c>
      <c r="D497" s="144" t="s">
        <v>648</v>
      </c>
      <c r="E497" s="135">
        <v>1</v>
      </c>
      <c r="F497" s="135">
        <v>5</v>
      </c>
      <c r="G497" s="125"/>
      <c r="H497" s="125"/>
      <c r="I497" s="125"/>
      <c r="J497" s="125"/>
    </row>
    <row r="498" spans="1:10" ht="15.75" hidden="1" customHeight="1">
      <c r="A498" s="471"/>
      <c r="B498" s="138" t="s">
        <v>837</v>
      </c>
      <c r="C498" s="127" t="s">
        <v>804</v>
      </c>
      <c r="D498" s="144" t="s">
        <v>648</v>
      </c>
      <c r="E498" s="135">
        <v>3</v>
      </c>
      <c r="F498" s="135">
        <v>5</v>
      </c>
      <c r="G498" s="125"/>
      <c r="H498" s="125"/>
      <c r="I498" s="125"/>
      <c r="J498" s="125"/>
    </row>
    <row r="499" spans="1:10" ht="15.75" hidden="1" customHeight="1">
      <c r="A499" s="471"/>
      <c r="B499" s="138" t="s">
        <v>838</v>
      </c>
      <c r="C499" s="127" t="s">
        <v>804</v>
      </c>
      <c r="D499" s="144" t="s">
        <v>648</v>
      </c>
      <c r="E499" s="135">
        <v>2</v>
      </c>
      <c r="F499" s="135">
        <v>5</v>
      </c>
      <c r="G499" s="125"/>
      <c r="H499" s="125"/>
      <c r="I499" s="125"/>
      <c r="J499" s="125"/>
    </row>
    <row r="500" spans="1:10" ht="15.75" hidden="1" customHeight="1">
      <c r="A500" s="471"/>
      <c r="B500" s="133" t="s">
        <v>839</v>
      </c>
      <c r="C500" s="127" t="s">
        <v>804</v>
      </c>
      <c r="D500" s="144" t="s">
        <v>648</v>
      </c>
      <c r="E500" s="135">
        <v>2</v>
      </c>
      <c r="F500" s="135">
        <v>5</v>
      </c>
      <c r="G500" s="125"/>
      <c r="H500" s="125"/>
      <c r="I500" s="125"/>
      <c r="J500" s="125"/>
    </row>
    <row r="501" spans="1:10" ht="15.75" hidden="1" customHeight="1">
      <c r="A501" s="471"/>
      <c r="B501" s="133" t="s">
        <v>840</v>
      </c>
      <c r="C501" s="127" t="s">
        <v>804</v>
      </c>
      <c r="D501" s="144" t="s">
        <v>648</v>
      </c>
      <c r="E501" s="135">
        <v>1</v>
      </c>
      <c r="F501" s="135">
        <v>5</v>
      </c>
      <c r="G501" s="125"/>
      <c r="H501" s="125"/>
      <c r="I501" s="125"/>
      <c r="J501" s="125"/>
    </row>
    <row r="502" spans="1:10" ht="15.75" hidden="1" customHeight="1">
      <c r="A502" s="471"/>
      <c r="B502" s="138" t="s">
        <v>841</v>
      </c>
      <c r="C502" s="127" t="s">
        <v>804</v>
      </c>
      <c r="D502" s="144" t="s">
        <v>648</v>
      </c>
      <c r="E502" s="135">
        <v>6</v>
      </c>
      <c r="F502" s="135">
        <v>5</v>
      </c>
      <c r="G502" s="125"/>
      <c r="H502" s="125"/>
      <c r="I502" s="125"/>
      <c r="J502" s="125"/>
    </row>
    <row r="503" spans="1:10" ht="15.75" hidden="1" customHeight="1">
      <c r="A503" s="471"/>
      <c r="B503" s="138" t="s">
        <v>842</v>
      </c>
      <c r="C503" s="127" t="s">
        <v>804</v>
      </c>
      <c r="D503" s="144" t="s">
        <v>648</v>
      </c>
      <c r="E503" s="135">
        <v>6</v>
      </c>
      <c r="F503" s="135">
        <v>5</v>
      </c>
      <c r="G503" s="125"/>
      <c r="H503" s="125"/>
      <c r="I503" s="125"/>
      <c r="J503" s="125"/>
    </row>
    <row r="504" spans="1:10" ht="15.75" hidden="1" customHeight="1">
      <c r="A504" s="471"/>
      <c r="B504" s="138" t="s">
        <v>843</v>
      </c>
      <c r="C504" s="127" t="s">
        <v>804</v>
      </c>
      <c r="D504" s="144" t="s">
        <v>648</v>
      </c>
      <c r="E504" s="139">
        <v>1</v>
      </c>
      <c r="F504" s="135">
        <v>5</v>
      </c>
      <c r="G504" s="125"/>
      <c r="H504" s="125"/>
      <c r="I504" s="125"/>
      <c r="J504" s="125"/>
    </row>
    <row r="505" spans="1:10" ht="15.75" hidden="1" customHeight="1">
      <c r="A505" s="471"/>
      <c r="B505" s="138" t="s">
        <v>844</v>
      </c>
      <c r="C505" s="127" t="s">
        <v>831</v>
      </c>
      <c r="D505" s="144" t="s">
        <v>648</v>
      </c>
      <c r="E505" s="135">
        <v>3</v>
      </c>
      <c r="F505" s="135">
        <v>5</v>
      </c>
      <c r="G505" s="125"/>
      <c r="H505" s="125"/>
      <c r="I505" s="125"/>
      <c r="J505" s="125"/>
    </row>
    <row r="506" spans="1:10" ht="15.75" hidden="1" customHeight="1">
      <c r="A506" s="471"/>
      <c r="B506" s="147" t="s">
        <v>845</v>
      </c>
      <c r="C506" s="127" t="s">
        <v>804</v>
      </c>
      <c r="D506" s="144" t="s">
        <v>648</v>
      </c>
      <c r="E506" s="135">
        <v>3</v>
      </c>
      <c r="F506" s="135">
        <v>5</v>
      </c>
      <c r="G506" s="125"/>
      <c r="H506" s="125"/>
      <c r="I506" s="125"/>
      <c r="J506" s="125"/>
    </row>
    <row r="507" spans="1:10" ht="15.75" hidden="1" customHeight="1">
      <c r="A507" s="471"/>
      <c r="B507" s="147" t="s">
        <v>846</v>
      </c>
      <c r="C507" s="127" t="s">
        <v>804</v>
      </c>
      <c r="D507" s="144" t="s">
        <v>648</v>
      </c>
      <c r="E507" s="135">
        <v>3</v>
      </c>
      <c r="F507" s="135">
        <v>5</v>
      </c>
      <c r="G507" s="125"/>
      <c r="H507" s="125"/>
      <c r="I507" s="125"/>
      <c r="J507" s="125"/>
    </row>
    <row r="508" spans="1:10" ht="15.75" hidden="1" customHeight="1">
      <c r="A508" s="471"/>
      <c r="B508" s="147" t="s">
        <v>847</v>
      </c>
      <c r="C508" s="127" t="s">
        <v>804</v>
      </c>
      <c r="D508" s="144" t="s">
        <v>648</v>
      </c>
      <c r="E508" s="139">
        <v>1</v>
      </c>
      <c r="F508" s="135">
        <v>5</v>
      </c>
      <c r="G508" s="125"/>
      <c r="H508" s="125"/>
      <c r="I508" s="125"/>
      <c r="J508" s="125"/>
    </row>
    <row r="509" spans="1:10" ht="15.75" hidden="1" customHeight="1">
      <c r="A509" s="471"/>
      <c r="B509" s="147" t="s">
        <v>848</v>
      </c>
      <c r="C509" s="127" t="s">
        <v>849</v>
      </c>
      <c r="D509" s="144" t="s">
        <v>648</v>
      </c>
      <c r="E509" s="135">
        <v>12</v>
      </c>
      <c r="F509" s="135">
        <v>5</v>
      </c>
      <c r="G509" s="125"/>
      <c r="H509" s="125"/>
      <c r="I509" s="125"/>
      <c r="J509" s="125"/>
    </row>
    <row r="510" spans="1:10" ht="15.75" hidden="1" customHeight="1">
      <c r="A510" s="471"/>
      <c r="B510" s="133" t="s">
        <v>850</v>
      </c>
      <c r="C510" s="127" t="s">
        <v>744</v>
      </c>
      <c r="D510" s="144" t="s">
        <v>648</v>
      </c>
      <c r="E510" s="139">
        <v>1</v>
      </c>
      <c r="F510" s="135">
        <v>5</v>
      </c>
      <c r="G510" s="125"/>
      <c r="H510" s="125"/>
      <c r="I510" s="125"/>
      <c r="J510" s="125"/>
    </row>
    <row r="511" spans="1:10" ht="15.75" hidden="1" customHeight="1">
      <c r="A511" s="471"/>
      <c r="B511" s="133" t="s">
        <v>851</v>
      </c>
      <c r="C511" s="127" t="s">
        <v>744</v>
      </c>
      <c r="D511" s="144" t="s">
        <v>648</v>
      </c>
      <c r="E511" s="135">
        <v>1</v>
      </c>
      <c r="F511" s="135">
        <v>5</v>
      </c>
      <c r="G511" s="125"/>
      <c r="H511" s="125"/>
      <c r="I511" s="125"/>
      <c r="J511" s="125"/>
    </row>
    <row r="512" spans="1:10" ht="15.75" hidden="1" customHeight="1">
      <c r="A512" s="471"/>
      <c r="B512" s="133" t="s">
        <v>852</v>
      </c>
      <c r="C512" s="127" t="s">
        <v>744</v>
      </c>
      <c r="D512" s="144" t="s">
        <v>648</v>
      </c>
      <c r="E512" s="135">
        <v>1</v>
      </c>
      <c r="F512" s="135">
        <v>5</v>
      </c>
      <c r="G512" s="125"/>
      <c r="H512" s="125"/>
      <c r="I512" s="125"/>
      <c r="J512" s="125"/>
    </row>
    <row r="513" spans="1:10" ht="15.75" hidden="1" customHeight="1">
      <c r="A513" s="471"/>
      <c r="B513" s="133" t="s">
        <v>853</v>
      </c>
      <c r="C513" s="127" t="s">
        <v>744</v>
      </c>
      <c r="D513" s="144" t="s">
        <v>648</v>
      </c>
      <c r="E513" s="135">
        <v>1</v>
      </c>
      <c r="F513" s="135">
        <v>5</v>
      </c>
      <c r="G513" s="125"/>
      <c r="H513" s="125"/>
      <c r="I513" s="125"/>
      <c r="J513" s="125"/>
    </row>
    <row r="514" spans="1:10" ht="15.75" hidden="1" customHeight="1">
      <c r="A514" s="471"/>
      <c r="B514" s="133" t="s">
        <v>854</v>
      </c>
      <c r="C514" s="127" t="s">
        <v>744</v>
      </c>
      <c r="D514" s="144" t="s">
        <v>648</v>
      </c>
      <c r="E514" s="135">
        <v>1</v>
      </c>
      <c r="F514" s="135">
        <v>5</v>
      </c>
      <c r="G514" s="125"/>
      <c r="H514" s="125"/>
      <c r="I514" s="125"/>
      <c r="J514" s="125"/>
    </row>
    <row r="515" spans="1:10" ht="15.75" hidden="1" customHeight="1">
      <c r="A515" s="471"/>
      <c r="B515" s="133" t="s">
        <v>855</v>
      </c>
      <c r="C515" s="127" t="s">
        <v>744</v>
      </c>
      <c r="D515" s="144" t="s">
        <v>648</v>
      </c>
      <c r="E515" s="135">
        <v>1</v>
      </c>
      <c r="F515" s="135">
        <v>5</v>
      </c>
      <c r="G515" s="125"/>
      <c r="H515" s="125"/>
      <c r="I515" s="125"/>
      <c r="J515" s="125"/>
    </row>
    <row r="516" spans="1:10" ht="15.75" hidden="1" customHeight="1">
      <c r="A516" s="471"/>
      <c r="B516" s="133" t="s">
        <v>856</v>
      </c>
      <c r="C516" s="127" t="s">
        <v>744</v>
      </c>
      <c r="D516" s="144" t="s">
        <v>648</v>
      </c>
      <c r="E516" s="135">
        <v>1</v>
      </c>
      <c r="F516" s="135">
        <v>5</v>
      </c>
      <c r="G516" s="125"/>
      <c r="H516" s="125"/>
      <c r="I516" s="125"/>
      <c r="J516" s="125"/>
    </row>
    <row r="517" spans="1:10" ht="15.75" hidden="1" customHeight="1">
      <c r="A517" s="471"/>
      <c r="B517" s="133" t="s">
        <v>857</v>
      </c>
      <c r="C517" s="127" t="s">
        <v>744</v>
      </c>
      <c r="D517" s="144" t="s">
        <v>648</v>
      </c>
      <c r="E517" s="135">
        <v>1</v>
      </c>
      <c r="F517" s="135">
        <v>5</v>
      </c>
      <c r="G517" s="125"/>
      <c r="H517" s="125"/>
      <c r="I517" s="125"/>
      <c r="J517" s="125"/>
    </row>
    <row r="518" spans="1:10" ht="15.75" hidden="1" customHeight="1">
      <c r="A518" s="471"/>
      <c r="B518" s="138" t="s">
        <v>858</v>
      </c>
      <c r="C518" s="127" t="s">
        <v>744</v>
      </c>
      <c r="D518" s="144" t="s">
        <v>648</v>
      </c>
      <c r="E518" s="132">
        <v>1</v>
      </c>
      <c r="F518" s="135">
        <v>5</v>
      </c>
      <c r="G518" s="125"/>
      <c r="H518" s="125"/>
      <c r="I518" s="125"/>
      <c r="J518" s="125"/>
    </row>
    <row r="519" spans="1:10" ht="15.75" hidden="1" customHeight="1">
      <c r="A519" s="471"/>
      <c r="B519" s="138" t="s">
        <v>859</v>
      </c>
      <c r="C519" s="127" t="s">
        <v>744</v>
      </c>
      <c r="D519" s="144" t="s">
        <v>648</v>
      </c>
      <c r="E519" s="135">
        <v>1</v>
      </c>
      <c r="F519" s="135">
        <v>5</v>
      </c>
      <c r="G519" s="125"/>
      <c r="H519" s="125"/>
      <c r="I519" s="125"/>
      <c r="J519" s="125"/>
    </row>
    <row r="520" spans="1:10" ht="15.75" hidden="1" customHeight="1">
      <c r="A520" s="471"/>
      <c r="B520" s="133" t="s">
        <v>860</v>
      </c>
      <c r="C520" s="127" t="s">
        <v>744</v>
      </c>
      <c r="D520" s="144" t="s">
        <v>648</v>
      </c>
      <c r="E520" s="132">
        <v>1</v>
      </c>
      <c r="F520" s="135">
        <v>5</v>
      </c>
      <c r="G520" s="125"/>
      <c r="H520" s="125"/>
      <c r="I520" s="125"/>
      <c r="J520" s="125"/>
    </row>
    <row r="521" spans="1:10" ht="15.75" hidden="1" customHeight="1">
      <c r="A521" s="471"/>
      <c r="B521" s="138" t="s">
        <v>861</v>
      </c>
      <c r="C521" s="127" t="s">
        <v>744</v>
      </c>
      <c r="D521" s="144" t="s">
        <v>648</v>
      </c>
      <c r="E521" s="135">
        <v>1</v>
      </c>
      <c r="F521" s="135">
        <v>5</v>
      </c>
      <c r="G521" s="125"/>
      <c r="H521" s="125"/>
      <c r="I521" s="125"/>
      <c r="J521" s="125"/>
    </row>
    <row r="522" spans="1:10" ht="15.75" hidden="1" customHeight="1">
      <c r="A522" s="471"/>
      <c r="B522" s="138" t="s">
        <v>862</v>
      </c>
      <c r="C522" s="127" t="s">
        <v>744</v>
      </c>
      <c r="D522" s="144" t="s">
        <v>648</v>
      </c>
      <c r="E522" s="135">
        <v>1</v>
      </c>
      <c r="F522" s="135">
        <v>5</v>
      </c>
      <c r="G522" s="125"/>
      <c r="H522" s="125"/>
      <c r="I522" s="125"/>
      <c r="J522" s="125"/>
    </row>
    <row r="523" spans="1:10" ht="15.75" hidden="1" customHeight="1">
      <c r="A523" s="471"/>
      <c r="B523" s="133" t="s">
        <v>863</v>
      </c>
      <c r="C523" s="127" t="s">
        <v>744</v>
      </c>
      <c r="D523" s="144" t="s">
        <v>648</v>
      </c>
      <c r="E523" s="135">
        <v>1</v>
      </c>
      <c r="F523" s="135">
        <v>5</v>
      </c>
      <c r="G523" s="125"/>
      <c r="H523" s="125"/>
      <c r="I523" s="125"/>
      <c r="J523" s="125"/>
    </row>
    <row r="524" spans="1:10" ht="15.75" hidden="1" customHeight="1">
      <c r="A524" s="471"/>
      <c r="B524" s="133" t="s">
        <v>864</v>
      </c>
      <c r="C524" s="127" t="s">
        <v>744</v>
      </c>
      <c r="D524" s="144" t="s">
        <v>648</v>
      </c>
      <c r="E524" s="135">
        <v>1</v>
      </c>
      <c r="F524" s="135">
        <v>5</v>
      </c>
      <c r="G524" s="125"/>
      <c r="H524" s="125"/>
      <c r="I524" s="125"/>
      <c r="J524" s="125"/>
    </row>
    <row r="525" spans="1:10" ht="15.75" hidden="1" customHeight="1">
      <c r="A525" s="471"/>
      <c r="B525" s="133" t="s">
        <v>865</v>
      </c>
      <c r="C525" s="127" t="s">
        <v>744</v>
      </c>
      <c r="D525" s="144" t="s">
        <v>648</v>
      </c>
      <c r="E525" s="135">
        <v>1</v>
      </c>
      <c r="F525" s="135">
        <v>5</v>
      </c>
      <c r="G525" s="125"/>
      <c r="H525" s="125"/>
      <c r="I525" s="125"/>
      <c r="J525" s="125"/>
    </row>
    <row r="526" spans="1:10" ht="15.75" hidden="1" customHeight="1">
      <c r="A526" s="471"/>
      <c r="B526" s="133" t="s">
        <v>866</v>
      </c>
      <c r="C526" s="127" t="s">
        <v>744</v>
      </c>
      <c r="D526" s="144" t="s">
        <v>648</v>
      </c>
      <c r="E526" s="135">
        <v>1</v>
      </c>
      <c r="F526" s="135">
        <v>5</v>
      </c>
      <c r="G526" s="125"/>
      <c r="H526" s="125"/>
      <c r="I526" s="125"/>
      <c r="J526" s="125"/>
    </row>
    <row r="527" spans="1:10" ht="15.75" hidden="1" customHeight="1">
      <c r="A527" s="471"/>
      <c r="B527" s="133" t="s">
        <v>867</v>
      </c>
      <c r="C527" s="127" t="s">
        <v>744</v>
      </c>
      <c r="D527" s="144" t="s">
        <v>648</v>
      </c>
      <c r="E527" s="135">
        <v>1</v>
      </c>
      <c r="F527" s="135">
        <v>5</v>
      </c>
      <c r="G527" s="125"/>
      <c r="H527" s="125"/>
      <c r="I527" s="125"/>
      <c r="J527" s="125"/>
    </row>
    <row r="528" spans="1:10" ht="15.75" hidden="1" customHeight="1">
      <c r="A528" s="471"/>
      <c r="B528" s="133" t="s">
        <v>868</v>
      </c>
      <c r="C528" s="127" t="s">
        <v>744</v>
      </c>
      <c r="D528" s="144" t="s">
        <v>648</v>
      </c>
      <c r="E528" s="132">
        <v>1</v>
      </c>
      <c r="F528" s="135">
        <v>5</v>
      </c>
      <c r="G528" s="125"/>
      <c r="H528" s="125"/>
      <c r="I528" s="125"/>
      <c r="J528" s="125"/>
    </row>
    <row r="529" spans="1:10" ht="15.75" hidden="1" customHeight="1">
      <c r="A529" s="471"/>
      <c r="B529" s="138" t="s">
        <v>869</v>
      </c>
      <c r="C529" s="127" t="s">
        <v>744</v>
      </c>
      <c r="D529" s="144" t="s">
        <v>648</v>
      </c>
      <c r="E529" s="135">
        <v>1</v>
      </c>
      <c r="F529" s="135">
        <v>5</v>
      </c>
      <c r="G529" s="125"/>
      <c r="H529" s="125"/>
      <c r="I529" s="125"/>
      <c r="J529" s="125"/>
    </row>
    <row r="530" spans="1:10" ht="15.75" hidden="1" customHeight="1">
      <c r="A530" s="471"/>
      <c r="B530" s="138" t="s">
        <v>870</v>
      </c>
      <c r="C530" s="127" t="s">
        <v>744</v>
      </c>
      <c r="D530" s="144" t="s">
        <v>648</v>
      </c>
      <c r="E530" s="135">
        <v>1</v>
      </c>
      <c r="F530" s="135">
        <v>5</v>
      </c>
      <c r="G530" s="125"/>
      <c r="H530" s="125"/>
      <c r="I530" s="125"/>
      <c r="J530" s="125"/>
    </row>
    <row r="531" spans="1:10" ht="15.75" hidden="1" customHeight="1">
      <c r="A531" s="471"/>
      <c r="B531" s="133" t="s">
        <v>871</v>
      </c>
      <c r="C531" s="127" t="s">
        <v>744</v>
      </c>
      <c r="D531" s="144" t="s">
        <v>648</v>
      </c>
      <c r="E531" s="135">
        <v>1</v>
      </c>
      <c r="F531" s="135">
        <v>5</v>
      </c>
      <c r="G531" s="125"/>
      <c r="H531" s="125"/>
      <c r="I531" s="125"/>
      <c r="J531" s="125"/>
    </row>
    <row r="532" spans="1:10" ht="15.75" hidden="1" customHeight="1">
      <c r="A532" s="471"/>
      <c r="B532" s="138" t="s">
        <v>872</v>
      </c>
      <c r="C532" s="127" t="s">
        <v>744</v>
      </c>
      <c r="D532" s="144" t="s">
        <v>648</v>
      </c>
      <c r="E532" s="135">
        <v>1</v>
      </c>
      <c r="F532" s="135">
        <v>5</v>
      </c>
      <c r="G532" s="125"/>
      <c r="H532" s="125"/>
      <c r="I532" s="125"/>
      <c r="J532" s="125"/>
    </row>
    <row r="533" spans="1:10" ht="15.75" hidden="1" customHeight="1">
      <c r="A533" s="471"/>
      <c r="B533" s="147" t="s">
        <v>873</v>
      </c>
      <c r="C533" s="127" t="s">
        <v>744</v>
      </c>
      <c r="D533" s="144" t="s">
        <v>648</v>
      </c>
      <c r="E533" s="135">
        <v>1</v>
      </c>
      <c r="F533" s="135">
        <v>5</v>
      </c>
      <c r="G533" s="125"/>
      <c r="H533" s="125"/>
      <c r="I533" s="125"/>
      <c r="J533" s="125"/>
    </row>
    <row r="534" spans="1:10" ht="15.75" hidden="1" customHeight="1">
      <c r="A534" s="471"/>
      <c r="B534" s="138" t="s">
        <v>874</v>
      </c>
      <c r="C534" s="127" t="s">
        <v>744</v>
      </c>
      <c r="D534" s="144" t="s">
        <v>648</v>
      </c>
      <c r="E534" s="135">
        <v>1</v>
      </c>
      <c r="F534" s="135">
        <v>5</v>
      </c>
      <c r="G534" s="125"/>
      <c r="H534" s="125"/>
      <c r="I534" s="125"/>
      <c r="J534" s="125"/>
    </row>
    <row r="535" spans="1:10" ht="15.75" hidden="1" customHeight="1">
      <c r="A535" s="471"/>
      <c r="B535" s="138" t="s">
        <v>875</v>
      </c>
      <c r="C535" s="127" t="s">
        <v>744</v>
      </c>
      <c r="D535" s="144" t="s">
        <v>648</v>
      </c>
      <c r="E535" s="135">
        <v>1</v>
      </c>
      <c r="F535" s="135">
        <v>5</v>
      </c>
      <c r="G535" s="125"/>
      <c r="H535" s="125"/>
      <c r="I535" s="125"/>
      <c r="J535" s="125"/>
    </row>
    <row r="536" spans="1:10" ht="15.75" hidden="1" customHeight="1">
      <c r="A536" s="471"/>
      <c r="B536" s="138" t="s">
        <v>876</v>
      </c>
      <c r="C536" s="127" t="s">
        <v>744</v>
      </c>
      <c r="D536" s="144" t="s">
        <v>648</v>
      </c>
      <c r="E536" s="135">
        <v>1</v>
      </c>
      <c r="F536" s="135">
        <v>5</v>
      </c>
      <c r="G536" s="125"/>
      <c r="H536" s="125"/>
      <c r="I536" s="125"/>
      <c r="J536" s="125"/>
    </row>
    <row r="537" spans="1:10" ht="15.75" hidden="1" customHeight="1">
      <c r="A537" s="471"/>
      <c r="B537" s="138" t="s">
        <v>877</v>
      </c>
      <c r="C537" s="127" t="s">
        <v>744</v>
      </c>
      <c r="D537" s="144" t="s">
        <v>648</v>
      </c>
      <c r="E537" s="135">
        <v>1</v>
      </c>
      <c r="F537" s="135">
        <v>5</v>
      </c>
      <c r="G537" s="125"/>
      <c r="H537" s="125"/>
      <c r="I537" s="125"/>
      <c r="J537" s="125"/>
    </row>
    <row r="538" spans="1:10" ht="15.75" hidden="1" customHeight="1">
      <c r="A538" s="471"/>
      <c r="B538" s="138" t="s">
        <v>878</v>
      </c>
      <c r="C538" s="127" t="s">
        <v>744</v>
      </c>
      <c r="D538" s="144" t="s">
        <v>648</v>
      </c>
      <c r="E538" s="135">
        <v>1</v>
      </c>
      <c r="F538" s="135">
        <v>5</v>
      </c>
      <c r="G538" s="125"/>
      <c r="H538" s="125"/>
      <c r="I538" s="125"/>
      <c r="J538" s="125"/>
    </row>
    <row r="539" spans="1:10" ht="15.75" hidden="1" customHeight="1">
      <c r="A539" s="471"/>
      <c r="B539" s="133" t="s">
        <v>879</v>
      </c>
      <c r="C539" s="127" t="s">
        <v>744</v>
      </c>
      <c r="D539" s="144" t="s">
        <v>648</v>
      </c>
      <c r="E539" s="135">
        <v>1</v>
      </c>
      <c r="F539" s="135">
        <v>5</v>
      </c>
      <c r="G539" s="125"/>
      <c r="H539" s="125"/>
      <c r="I539" s="125"/>
      <c r="J539" s="125"/>
    </row>
    <row r="540" spans="1:10" ht="15.75" hidden="1" customHeight="1">
      <c r="A540" s="471"/>
      <c r="B540" s="133" t="s">
        <v>880</v>
      </c>
      <c r="C540" s="127" t="s">
        <v>744</v>
      </c>
      <c r="D540" s="144" t="s">
        <v>648</v>
      </c>
      <c r="E540" s="135">
        <v>1</v>
      </c>
      <c r="F540" s="135">
        <v>5</v>
      </c>
      <c r="G540" s="125"/>
      <c r="H540" s="125"/>
      <c r="I540" s="125"/>
      <c r="J540" s="125"/>
    </row>
    <row r="541" spans="1:10" ht="15.75" hidden="1" customHeight="1">
      <c r="A541" s="471"/>
      <c r="B541" s="153" t="s">
        <v>881</v>
      </c>
      <c r="C541" s="127" t="s">
        <v>744</v>
      </c>
      <c r="D541" s="144" t="s">
        <v>648</v>
      </c>
      <c r="E541" s="135">
        <v>1</v>
      </c>
      <c r="F541" s="135">
        <v>5</v>
      </c>
      <c r="G541" s="141"/>
      <c r="H541" s="141"/>
      <c r="I541" s="141"/>
      <c r="J541" s="141"/>
    </row>
    <row r="542" spans="1:10" ht="15.75" hidden="1" customHeight="1">
      <c r="A542" s="471"/>
      <c r="B542" s="133" t="s">
        <v>882</v>
      </c>
      <c r="C542" s="127" t="s">
        <v>744</v>
      </c>
      <c r="D542" s="144" t="s">
        <v>648</v>
      </c>
      <c r="E542" s="135">
        <v>1</v>
      </c>
      <c r="F542" s="135">
        <v>5</v>
      </c>
      <c r="G542" s="125"/>
      <c r="H542" s="125"/>
      <c r="I542" s="125"/>
      <c r="J542" s="125"/>
    </row>
    <row r="543" spans="1:10" ht="15.75" hidden="1" customHeight="1">
      <c r="A543" s="471"/>
      <c r="B543" s="133" t="s">
        <v>883</v>
      </c>
      <c r="C543" s="127" t="s">
        <v>744</v>
      </c>
      <c r="D543" s="144" t="s">
        <v>648</v>
      </c>
      <c r="E543" s="135">
        <v>1</v>
      </c>
      <c r="F543" s="135">
        <v>5</v>
      </c>
      <c r="G543" s="125"/>
      <c r="H543" s="125"/>
      <c r="I543" s="125"/>
      <c r="J543" s="125"/>
    </row>
    <row r="544" spans="1:10" ht="15.75" hidden="1" customHeight="1">
      <c r="A544" s="471"/>
      <c r="B544" s="133" t="s">
        <v>884</v>
      </c>
      <c r="C544" s="127" t="s">
        <v>744</v>
      </c>
      <c r="D544" s="144" t="s">
        <v>648</v>
      </c>
      <c r="E544" s="135">
        <v>1</v>
      </c>
      <c r="F544" s="135">
        <v>5</v>
      </c>
      <c r="G544" s="125"/>
      <c r="H544" s="125"/>
      <c r="I544" s="125"/>
      <c r="J544" s="125"/>
    </row>
    <row r="545" spans="1:10" ht="15.75" hidden="1" customHeight="1">
      <c r="A545" s="471"/>
      <c r="B545" s="133" t="s">
        <v>885</v>
      </c>
      <c r="C545" s="127" t="s">
        <v>744</v>
      </c>
      <c r="D545" s="144" t="s">
        <v>648</v>
      </c>
      <c r="E545" s="135">
        <v>1</v>
      </c>
      <c r="F545" s="135">
        <v>5</v>
      </c>
      <c r="G545" s="125"/>
      <c r="H545" s="125"/>
      <c r="I545" s="125"/>
      <c r="J545" s="125"/>
    </row>
    <row r="546" spans="1:10" ht="15.75" hidden="1" customHeight="1">
      <c r="A546" s="471"/>
      <c r="B546" s="133" t="s">
        <v>886</v>
      </c>
      <c r="C546" s="127" t="s">
        <v>744</v>
      </c>
      <c r="D546" s="144" t="s">
        <v>648</v>
      </c>
      <c r="E546" s="135">
        <v>1</v>
      </c>
      <c r="F546" s="135">
        <v>5</v>
      </c>
      <c r="G546" s="125"/>
      <c r="H546" s="125"/>
      <c r="I546" s="125"/>
      <c r="J546" s="125"/>
    </row>
    <row r="547" spans="1:10" ht="15.75" hidden="1" customHeight="1">
      <c r="A547" s="471"/>
      <c r="B547" s="138" t="s">
        <v>887</v>
      </c>
      <c r="C547" s="127" t="s">
        <v>744</v>
      </c>
      <c r="D547" s="144" t="s">
        <v>648</v>
      </c>
      <c r="E547" s="135">
        <v>1</v>
      </c>
      <c r="F547" s="135">
        <v>5</v>
      </c>
      <c r="G547" s="125"/>
      <c r="H547" s="125"/>
      <c r="I547" s="125"/>
      <c r="J547" s="125"/>
    </row>
    <row r="548" spans="1:10" ht="15.75" hidden="1" customHeight="1">
      <c r="A548" s="471"/>
      <c r="B548" s="147" t="s">
        <v>888</v>
      </c>
      <c r="C548" s="127" t="s">
        <v>889</v>
      </c>
      <c r="D548" s="144" t="s">
        <v>648</v>
      </c>
      <c r="E548" s="135">
        <v>1</v>
      </c>
      <c r="F548" s="135">
        <v>5</v>
      </c>
      <c r="G548" s="125"/>
      <c r="H548" s="125"/>
      <c r="I548" s="125"/>
      <c r="J548" s="125"/>
    </row>
    <row r="549" spans="1:10" ht="15.75" hidden="1" customHeight="1">
      <c r="A549" s="471"/>
      <c r="B549" s="138" t="s">
        <v>890</v>
      </c>
      <c r="C549" s="127" t="s">
        <v>744</v>
      </c>
      <c r="D549" s="144" t="s">
        <v>648</v>
      </c>
      <c r="E549" s="135">
        <v>1</v>
      </c>
      <c r="F549" s="135">
        <v>5</v>
      </c>
      <c r="G549" s="125"/>
      <c r="H549" s="125"/>
      <c r="I549" s="125"/>
      <c r="J549" s="125"/>
    </row>
    <row r="550" spans="1:10" ht="15.75" hidden="1" customHeight="1">
      <c r="A550" s="471"/>
      <c r="B550" s="138" t="s">
        <v>891</v>
      </c>
      <c r="C550" s="127" t="s">
        <v>744</v>
      </c>
      <c r="D550" s="144" t="s">
        <v>648</v>
      </c>
      <c r="E550" s="135">
        <v>1</v>
      </c>
      <c r="F550" s="135">
        <v>5</v>
      </c>
      <c r="G550" s="125"/>
      <c r="H550" s="125"/>
      <c r="I550" s="125"/>
      <c r="J550" s="125"/>
    </row>
    <row r="551" spans="1:10" ht="15.75" hidden="1" customHeight="1">
      <c r="A551" s="471"/>
      <c r="B551" s="138" t="s">
        <v>892</v>
      </c>
      <c r="C551" s="127" t="s">
        <v>744</v>
      </c>
      <c r="D551" s="144" t="s">
        <v>648</v>
      </c>
      <c r="E551" s="135">
        <v>1</v>
      </c>
      <c r="F551" s="135">
        <v>5</v>
      </c>
      <c r="G551" s="125"/>
      <c r="H551" s="125"/>
      <c r="I551" s="125"/>
      <c r="J551" s="125"/>
    </row>
    <row r="552" spans="1:10" ht="15.75" hidden="1" customHeight="1">
      <c r="A552" s="471"/>
      <c r="B552" s="147" t="s">
        <v>893</v>
      </c>
      <c r="C552" s="127" t="s">
        <v>889</v>
      </c>
      <c r="D552" s="144" t="s">
        <v>648</v>
      </c>
      <c r="E552" s="139">
        <v>1</v>
      </c>
      <c r="F552" s="135">
        <v>5</v>
      </c>
      <c r="G552" s="125"/>
      <c r="H552" s="125"/>
      <c r="I552" s="125"/>
      <c r="J552" s="125"/>
    </row>
    <row r="553" spans="1:10" ht="15.75" hidden="1" customHeight="1">
      <c r="A553" s="471"/>
      <c r="B553" s="138" t="s">
        <v>894</v>
      </c>
      <c r="C553" s="127" t="s">
        <v>744</v>
      </c>
      <c r="D553" s="144" t="s">
        <v>648</v>
      </c>
      <c r="E553" s="135">
        <v>1</v>
      </c>
      <c r="F553" s="135">
        <v>5</v>
      </c>
      <c r="G553" s="125"/>
      <c r="H553" s="125"/>
      <c r="I553" s="125"/>
      <c r="J553" s="125"/>
    </row>
    <row r="554" spans="1:10" ht="15.75" hidden="1" customHeight="1">
      <c r="A554" s="471"/>
      <c r="B554" s="133" t="s">
        <v>895</v>
      </c>
      <c r="C554" s="127" t="s">
        <v>775</v>
      </c>
      <c r="D554" s="144" t="s">
        <v>648</v>
      </c>
      <c r="E554" s="135">
        <v>1</v>
      </c>
      <c r="F554" s="135">
        <v>5</v>
      </c>
      <c r="G554" s="125"/>
      <c r="H554" s="125"/>
      <c r="I554" s="125"/>
      <c r="J554" s="125"/>
    </row>
    <row r="555" spans="1:10" ht="15.75" hidden="1" customHeight="1">
      <c r="A555" s="471"/>
      <c r="B555" s="133" t="s">
        <v>896</v>
      </c>
      <c r="C555" s="127" t="s">
        <v>775</v>
      </c>
      <c r="D555" s="144" t="s">
        <v>648</v>
      </c>
      <c r="E555" s="135">
        <v>1</v>
      </c>
      <c r="F555" s="135">
        <v>5</v>
      </c>
      <c r="G555" s="125"/>
      <c r="H555" s="125"/>
      <c r="I555" s="125"/>
      <c r="J555" s="125"/>
    </row>
    <row r="556" spans="1:10" ht="15.75" hidden="1" customHeight="1">
      <c r="A556" s="471"/>
      <c r="B556" s="133" t="s">
        <v>897</v>
      </c>
      <c r="C556" s="127" t="s">
        <v>775</v>
      </c>
      <c r="D556" s="144" t="s">
        <v>648</v>
      </c>
      <c r="E556" s="135">
        <v>1</v>
      </c>
      <c r="F556" s="135">
        <v>5</v>
      </c>
      <c r="G556" s="125"/>
      <c r="H556" s="125"/>
      <c r="I556" s="125"/>
      <c r="J556" s="125"/>
    </row>
    <row r="557" spans="1:10" ht="15.75" hidden="1" customHeight="1">
      <c r="A557" s="471"/>
      <c r="B557" s="147" t="s">
        <v>898</v>
      </c>
      <c r="C557" s="127" t="s">
        <v>775</v>
      </c>
      <c r="D557" s="144" t="s">
        <v>648</v>
      </c>
      <c r="E557" s="135">
        <v>1</v>
      </c>
      <c r="F557" s="135">
        <v>5</v>
      </c>
      <c r="G557" s="125"/>
      <c r="H557" s="125"/>
      <c r="I557" s="125"/>
      <c r="J557" s="125"/>
    </row>
    <row r="558" spans="1:10" ht="15.75" hidden="1" customHeight="1">
      <c r="A558" s="471"/>
      <c r="B558" s="133" t="s">
        <v>899</v>
      </c>
      <c r="C558" s="127" t="s">
        <v>775</v>
      </c>
      <c r="D558" s="144" t="s">
        <v>648</v>
      </c>
      <c r="E558" s="135">
        <v>1</v>
      </c>
      <c r="F558" s="135">
        <v>5</v>
      </c>
      <c r="G558" s="125"/>
      <c r="H558" s="125"/>
      <c r="I558" s="125"/>
      <c r="J558" s="125"/>
    </row>
    <row r="559" spans="1:10" ht="15.75" hidden="1" customHeight="1">
      <c r="A559" s="471"/>
      <c r="B559" s="138" t="s">
        <v>900</v>
      </c>
      <c r="C559" s="127" t="s">
        <v>775</v>
      </c>
      <c r="D559" s="144" t="s">
        <v>648</v>
      </c>
      <c r="E559" s="135">
        <v>1</v>
      </c>
      <c r="F559" s="135">
        <v>5</v>
      </c>
      <c r="G559" s="125"/>
      <c r="H559" s="125"/>
      <c r="I559" s="125"/>
      <c r="J559" s="125"/>
    </row>
    <row r="560" spans="1:10" ht="15.75" hidden="1" customHeight="1">
      <c r="A560" s="471"/>
      <c r="B560" s="138" t="s">
        <v>901</v>
      </c>
      <c r="C560" s="127" t="s">
        <v>775</v>
      </c>
      <c r="D560" s="144" t="s">
        <v>648</v>
      </c>
      <c r="E560" s="132">
        <v>1</v>
      </c>
      <c r="F560" s="135">
        <v>5</v>
      </c>
      <c r="G560" s="125"/>
      <c r="H560" s="125"/>
      <c r="I560" s="125"/>
      <c r="J560" s="125"/>
    </row>
    <row r="561" spans="1:10" ht="15.75" hidden="1" customHeight="1">
      <c r="A561" s="471"/>
      <c r="B561" s="138" t="s">
        <v>902</v>
      </c>
      <c r="C561" s="127" t="s">
        <v>775</v>
      </c>
      <c r="D561" s="144" t="s">
        <v>648</v>
      </c>
      <c r="E561" s="135">
        <v>1</v>
      </c>
      <c r="F561" s="135">
        <v>5</v>
      </c>
      <c r="G561" s="125"/>
      <c r="H561" s="125"/>
      <c r="I561" s="125"/>
      <c r="J561" s="125"/>
    </row>
    <row r="562" spans="1:10" ht="15.75" hidden="1" customHeight="1">
      <c r="A562" s="471"/>
      <c r="B562" s="138" t="s">
        <v>903</v>
      </c>
      <c r="C562" s="127" t="s">
        <v>775</v>
      </c>
      <c r="D562" s="144" t="s">
        <v>648</v>
      </c>
      <c r="E562" s="135">
        <v>1</v>
      </c>
      <c r="F562" s="135">
        <v>5</v>
      </c>
      <c r="G562" s="125"/>
      <c r="H562" s="125"/>
      <c r="I562" s="125"/>
      <c r="J562" s="125"/>
    </row>
    <row r="563" spans="1:10" ht="15.75" hidden="1" customHeight="1">
      <c r="A563" s="471"/>
      <c r="B563" s="133" t="s">
        <v>904</v>
      </c>
      <c r="C563" s="127" t="s">
        <v>775</v>
      </c>
      <c r="D563" s="144" t="s">
        <v>648</v>
      </c>
      <c r="E563" s="135">
        <v>1</v>
      </c>
      <c r="F563" s="135">
        <v>5</v>
      </c>
      <c r="G563" s="125"/>
      <c r="H563" s="125"/>
      <c r="I563" s="125"/>
      <c r="J563" s="125"/>
    </row>
    <row r="564" spans="1:10" ht="15.75" hidden="1" customHeight="1">
      <c r="A564" s="471"/>
      <c r="B564" s="133" t="s">
        <v>905</v>
      </c>
      <c r="C564" s="127" t="s">
        <v>775</v>
      </c>
      <c r="D564" s="144" t="s">
        <v>648</v>
      </c>
      <c r="E564" s="135">
        <v>1</v>
      </c>
      <c r="F564" s="135">
        <v>5</v>
      </c>
      <c r="G564" s="125"/>
      <c r="H564" s="125"/>
      <c r="I564" s="125"/>
      <c r="J564" s="125"/>
    </row>
    <row r="565" spans="1:10" ht="15.75" hidden="1" customHeight="1">
      <c r="A565" s="471"/>
      <c r="B565" s="147" t="s">
        <v>906</v>
      </c>
      <c r="C565" s="127" t="s">
        <v>775</v>
      </c>
      <c r="D565" s="144" t="s">
        <v>648</v>
      </c>
      <c r="E565" s="135">
        <v>1</v>
      </c>
      <c r="F565" s="135">
        <v>5</v>
      </c>
      <c r="G565" s="125"/>
      <c r="H565" s="125"/>
      <c r="I565" s="125"/>
      <c r="J565" s="125"/>
    </row>
    <row r="566" spans="1:10" ht="15.75" hidden="1" customHeight="1">
      <c r="A566" s="471"/>
      <c r="B566" s="133" t="s">
        <v>907</v>
      </c>
      <c r="C566" s="127" t="s">
        <v>775</v>
      </c>
      <c r="D566" s="144" t="s">
        <v>648</v>
      </c>
      <c r="E566" s="135">
        <v>1</v>
      </c>
      <c r="F566" s="135">
        <v>5</v>
      </c>
      <c r="G566" s="125"/>
      <c r="H566" s="125"/>
      <c r="I566" s="125"/>
      <c r="J566" s="125"/>
    </row>
    <row r="567" spans="1:10" ht="15.75" hidden="1" customHeight="1">
      <c r="A567" s="471"/>
      <c r="B567" s="133" t="s">
        <v>908</v>
      </c>
      <c r="C567" s="127" t="s">
        <v>775</v>
      </c>
      <c r="D567" s="144" t="s">
        <v>648</v>
      </c>
      <c r="E567" s="135">
        <v>1</v>
      </c>
      <c r="F567" s="135">
        <v>5</v>
      </c>
      <c r="G567" s="125"/>
      <c r="H567" s="125"/>
      <c r="I567" s="125"/>
      <c r="J567" s="125"/>
    </row>
    <row r="568" spans="1:10" ht="15.75" hidden="1" customHeight="1">
      <c r="A568" s="471"/>
      <c r="B568" s="133" t="s">
        <v>909</v>
      </c>
      <c r="C568" s="127" t="s">
        <v>775</v>
      </c>
      <c r="D568" s="144" t="s">
        <v>648</v>
      </c>
      <c r="E568" s="135">
        <v>1</v>
      </c>
      <c r="F568" s="135">
        <v>5</v>
      </c>
      <c r="G568" s="125"/>
      <c r="H568" s="125"/>
      <c r="I568" s="125"/>
      <c r="J568" s="125"/>
    </row>
    <row r="569" spans="1:10" ht="15.75" hidden="1" customHeight="1">
      <c r="A569" s="471"/>
      <c r="B569" s="133" t="s">
        <v>910</v>
      </c>
      <c r="C569" s="127" t="s">
        <v>775</v>
      </c>
      <c r="D569" s="144" t="s">
        <v>648</v>
      </c>
      <c r="E569" s="135">
        <v>1</v>
      </c>
      <c r="F569" s="135">
        <v>5</v>
      </c>
      <c r="G569" s="125"/>
      <c r="H569" s="125"/>
      <c r="I569" s="125"/>
      <c r="J569" s="125"/>
    </row>
    <row r="570" spans="1:10" ht="15.75" hidden="1" customHeight="1">
      <c r="A570" s="471"/>
      <c r="B570" s="133" t="s">
        <v>911</v>
      </c>
      <c r="C570" s="127" t="s">
        <v>775</v>
      </c>
      <c r="D570" s="144" t="s">
        <v>648</v>
      </c>
      <c r="E570" s="135">
        <v>1</v>
      </c>
      <c r="F570" s="135">
        <v>5</v>
      </c>
      <c r="G570" s="125"/>
      <c r="H570" s="125"/>
      <c r="I570" s="125"/>
      <c r="J570" s="125"/>
    </row>
    <row r="571" spans="1:10" ht="15.75" hidden="1" customHeight="1">
      <c r="A571" s="471"/>
      <c r="B571" s="138" t="s">
        <v>912</v>
      </c>
      <c r="C571" s="127" t="s">
        <v>775</v>
      </c>
      <c r="D571" s="144" t="s">
        <v>648</v>
      </c>
      <c r="E571" s="135">
        <v>1</v>
      </c>
      <c r="F571" s="135">
        <v>5</v>
      </c>
      <c r="G571" s="125"/>
      <c r="H571" s="125"/>
      <c r="I571" s="125"/>
      <c r="J571" s="125"/>
    </row>
    <row r="572" spans="1:10" ht="15.75" hidden="1" customHeight="1">
      <c r="A572" s="471"/>
      <c r="B572" s="147" t="s">
        <v>913</v>
      </c>
      <c r="C572" s="127" t="s">
        <v>775</v>
      </c>
      <c r="D572" s="144" t="s">
        <v>648</v>
      </c>
      <c r="E572" s="135">
        <v>1</v>
      </c>
      <c r="F572" s="135">
        <v>5</v>
      </c>
      <c r="G572" s="125"/>
      <c r="H572" s="125"/>
      <c r="I572" s="125"/>
      <c r="J572" s="125"/>
    </row>
    <row r="573" spans="1:10" ht="15.75" hidden="1" customHeight="1">
      <c r="A573" s="471"/>
      <c r="B573" s="133" t="s">
        <v>914</v>
      </c>
      <c r="C573" s="127" t="s">
        <v>775</v>
      </c>
      <c r="D573" s="144" t="s">
        <v>648</v>
      </c>
      <c r="E573" s="135">
        <v>1</v>
      </c>
      <c r="F573" s="135">
        <v>5</v>
      </c>
      <c r="G573" s="125"/>
      <c r="H573" s="125"/>
      <c r="I573" s="125"/>
      <c r="J573" s="125"/>
    </row>
    <row r="574" spans="1:10" ht="15.75" hidden="1" customHeight="1">
      <c r="A574" s="471"/>
      <c r="B574" s="138" t="s">
        <v>915</v>
      </c>
      <c r="C574" s="127" t="s">
        <v>775</v>
      </c>
      <c r="D574" s="144" t="s">
        <v>648</v>
      </c>
      <c r="E574" s="135">
        <v>1</v>
      </c>
      <c r="F574" s="135">
        <v>5</v>
      </c>
      <c r="G574" s="125"/>
      <c r="H574" s="125"/>
      <c r="I574" s="125"/>
      <c r="J574" s="125"/>
    </row>
    <row r="575" spans="1:10" ht="15.75" hidden="1" customHeight="1">
      <c r="A575" s="471"/>
      <c r="B575" s="133" t="s">
        <v>916</v>
      </c>
      <c r="C575" s="127" t="s">
        <v>775</v>
      </c>
      <c r="D575" s="144" t="s">
        <v>648</v>
      </c>
      <c r="E575" s="135">
        <v>1</v>
      </c>
      <c r="F575" s="135">
        <v>5</v>
      </c>
      <c r="G575" s="125"/>
      <c r="H575" s="125"/>
      <c r="I575" s="125"/>
      <c r="J575" s="125"/>
    </row>
    <row r="576" spans="1:10" ht="67.5" hidden="1" customHeight="1">
      <c r="A576" s="471"/>
      <c r="B576" s="146" t="s">
        <v>917</v>
      </c>
      <c r="C576" s="127" t="s">
        <v>918</v>
      </c>
      <c r="D576" s="144" t="s">
        <v>648</v>
      </c>
      <c r="E576" s="139">
        <v>6</v>
      </c>
      <c r="F576" s="135">
        <v>5</v>
      </c>
      <c r="G576" s="125"/>
      <c r="H576" s="125"/>
      <c r="I576" s="125"/>
      <c r="J576" s="125"/>
    </row>
    <row r="577" spans="1:10" ht="27" hidden="1" customHeight="1">
      <c r="A577" s="471"/>
      <c r="B577" s="146" t="s">
        <v>919</v>
      </c>
      <c r="C577" s="127" t="s">
        <v>920</v>
      </c>
      <c r="D577" s="144" t="s">
        <v>648</v>
      </c>
      <c r="E577" s="135">
        <v>2</v>
      </c>
      <c r="F577" s="135">
        <v>5</v>
      </c>
      <c r="G577" s="125"/>
      <c r="H577" s="125"/>
      <c r="I577" s="125"/>
      <c r="J577" s="125"/>
    </row>
    <row r="578" spans="1:10" ht="15.75" hidden="1" customHeight="1">
      <c r="A578" s="471"/>
      <c r="B578" s="138" t="s">
        <v>921</v>
      </c>
      <c r="C578" s="127" t="s">
        <v>922</v>
      </c>
      <c r="D578" s="144" t="s">
        <v>648</v>
      </c>
      <c r="E578" s="135">
        <v>3</v>
      </c>
      <c r="F578" s="135">
        <v>5</v>
      </c>
      <c r="G578" s="125"/>
      <c r="H578" s="125"/>
      <c r="I578" s="125"/>
      <c r="J578" s="125"/>
    </row>
    <row r="579" spans="1:10" ht="15.75" hidden="1" customHeight="1">
      <c r="A579" s="471"/>
      <c r="B579" s="138" t="s">
        <v>923</v>
      </c>
      <c r="C579" s="127" t="s">
        <v>924</v>
      </c>
      <c r="D579" s="144" t="s">
        <v>648</v>
      </c>
      <c r="E579" s="135">
        <v>2</v>
      </c>
      <c r="F579" s="135">
        <v>5</v>
      </c>
      <c r="G579" s="125"/>
      <c r="H579" s="125"/>
      <c r="I579" s="125"/>
      <c r="J579" s="125"/>
    </row>
    <row r="580" spans="1:10" ht="15.75" hidden="1" customHeight="1">
      <c r="A580" s="471"/>
      <c r="B580" s="138" t="s">
        <v>925</v>
      </c>
      <c r="C580" s="127" t="s">
        <v>926</v>
      </c>
      <c r="D580" s="144" t="s">
        <v>28</v>
      </c>
      <c r="E580" s="135">
        <v>20</v>
      </c>
      <c r="F580" s="135">
        <v>5</v>
      </c>
      <c r="G580" s="125"/>
      <c r="H580" s="125"/>
      <c r="I580" s="125"/>
      <c r="J580" s="125"/>
    </row>
    <row r="581" spans="1:10" ht="15.75" hidden="1" customHeight="1">
      <c r="A581" s="471"/>
      <c r="B581" s="138" t="s">
        <v>927</v>
      </c>
      <c r="C581" s="127" t="s">
        <v>928</v>
      </c>
      <c r="D581" s="144" t="s">
        <v>648</v>
      </c>
      <c r="E581" s="135">
        <v>8</v>
      </c>
      <c r="F581" s="135">
        <v>5</v>
      </c>
      <c r="G581" s="125"/>
      <c r="H581" s="125"/>
      <c r="I581" s="125"/>
      <c r="J581" s="125"/>
    </row>
    <row r="582" spans="1:10" ht="15.75" hidden="1" customHeight="1">
      <c r="A582" s="471"/>
      <c r="B582" s="138" t="s">
        <v>929</v>
      </c>
      <c r="C582" s="127" t="s">
        <v>928</v>
      </c>
      <c r="D582" s="144" t="s">
        <v>648</v>
      </c>
      <c r="E582" s="135">
        <v>4</v>
      </c>
      <c r="F582" s="135">
        <v>5</v>
      </c>
      <c r="G582" s="125"/>
      <c r="H582" s="125"/>
      <c r="I582" s="125"/>
      <c r="J582" s="125"/>
    </row>
    <row r="583" spans="1:10" ht="15.75" hidden="1" customHeight="1">
      <c r="A583" s="471"/>
      <c r="B583" s="138" t="s">
        <v>930</v>
      </c>
      <c r="C583" s="127" t="s">
        <v>1391</v>
      </c>
      <c r="D583" s="144" t="s">
        <v>648</v>
      </c>
      <c r="E583" s="135">
        <v>13</v>
      </c>
      <c r="F583" s="135">
        <v>5</v>
      </c>
      <c r="G583" s="125"/>
      <c r="H583" s="125"/>
      <c r="I583" s="125"/>
      <c r="J583" s="125"/>
    </row>
    <row r="584" spans="1:10" ht="15.75" hidden="1" customHeight="1">
      <c r="A584" s="471"/>
      <c r="B584" s="138" t="s">
        <v>931</v>
      </c>
      <c r="C584" s="127" t="s">
        <v>932</v>
      </c>
      <c r="D584" s="144" t="s">
        <v>648</v>
      </c>
      <c r="E584" s="135">
        <v>1</v>
      </c>
      <c r="F584" s="135">
        <v>5</v>
      </c>
      <c r="G584" s="125"/>
      <c r="H584" s="125"/>
      <c r="I584" s="125"/>
      <c r="J584" s="125"/>
    </row>
    <row r="585" spans="1:10" ht="15.75" hidden="1" customHeight="1">
      <c r="A585" s="471"/>
      <c r="B585" s="138" t="s">
        <v>933</v>
      </c>
      <c r="C585" s="127" t="s">
        <v>934</v>
      </c>
      <c r="D585" s="144" t="s">
        <v>28</v>
      </c>
      <c r="E585" s="135">
        <v>1</v>
      </c>
      <c r="F585" s="135">
        <v>5</v>
      </c>
      <c r="G585" s="125"/>
      <c r="H585" s="125"/>
      <c r="I585" s="125"/>
      <c r="J585" s="125"/>
    </row>
    <row r="586" spans="1:10" ht="28.5" hidden="1" customHeight="1">
      <c r="A586" s="471"/>
      <c r="B586" s="147" t="s">
        <v>935</v>
      </c>
      <c r="C586" s="127" t="s">
        <v>936</v>
      </c>
      <c r="D586" s="151" t="s">
        <v>28</v>
      </c>
      <c r="E586" s="135">
        <v>1</v>
      </c>
      <c r="F586" s="135">
        <v>5</v>
      </c>
      <c r="G586" s="125"/>
      <c r="H586" s="125"/>
      <c r="I586" s="125"/>
      <c r="J586" s="125"/>
    </row>
    <row r="587" spans="1:10" ht="15.75" hidden="1" customHeight="1">
      <c r="A587" s="471"/>
      <c r="B587" s="138" t="s">
        <v>937</v>
      </c>
      <c r="C587" s="127" t="s">
        <v>936</v>
      </c>
      <c r="D587" s="144" t="s">
        <v>28</v>
      </c>
      <c r="E587" s="135">
        <v>1</v>
      </c>
      <c r="F587" s="135">
        <v>5</v>
      </c>
      <c r="G587" s="125"/>
      <c r="H587" s="125"/>
      <c r="I587" s="125"/>
      <c r="J587" s="125"/>
    </row>
    <row r="588" spans="1:10" ht="15.75" hidden="1" customHeight="1">
      <c r="A588" s="471"/>
      <c r="B588" s="360" t="s">
        <v>938</v>
      </c>
      <c r="C588" s="361"/>
      <c r="D588" s="362" t="s">
        <v>28</v>
      </c>
      <c r="E588" s="363">
        <v>1</v>
      </c>
      <c r="F588" s="135">
        <v>21</v>
      </c>
      <c r="G588" s="125"/>
      <c r="H588" s="125"/>
      <c r="I588" s="125"/>
      <c r="J588" s="125"/>
    </row>
    <row r="589" spans="1:10" ht="15.75" hidden="1" customHeight="1">
      <c r="A589" s="332"/>
      <c r="B589" s="154"/>
      <c r="C589" s="155"/>
      <c r="D589" s="156"/>
      <c r="E589" s="157" t="s">
        <v>644</v>
      </c>
      <c r="F589" s="135"/>
      <c r="G589" s="158"/>
      <c r="H589" s="158"/>
      <c r="I589" s="158"/>
      <c r="J589" s="158"/>
    </row>
    <row r="590" spans="1:10" ht="15.75" hidden="1" customHeight="1">
      <c r="A590" s="478" t="s">
        <v>1371</v>
      </c>
      <c r="B590" s="159" t="s">
        <v>939</v>
      </c>
      <c r="C590" s="160"/>
      <c r="D590" s="161"/>
      <c r="E590" s="161"/>
      <c r="F590" s="161"/>
      <c r="G590" s="159"/>
      <c r="H590" s="159"/>
      <c r="I590" s="159"/>
      <c r="J590" s="159"/>
    </row>
    <row r="591" spans="1:10" ht="15.75" hidden="1" customHeight="1">
      <c r="A591" s="479"/>
      <c r="B591" s="125" t="s">
        <v>940</v>
      </c>
      <c r="C591" s="130"/>
      <c r="D591" s="135"/>
      <c r="E591" s="135"/>
      <c r="F591" s="135"/>
      <c r="G591" s="125"/>
      <c r="H591" s="125"/>
      <c r="I591" s="125"/>
      <c r="J591" s="125"/>
    </row>
    <row r="592" spans="1:10" ht="15.75" hidden="1" customHeight="1">
      <c r="A592" s="479"/>
      <c r="B592" s="125" t="s">
        <v>941</v>
      </c>
      <c r="C592" s="163" t="s">
        <v>942</v>
      </c>
      <c r="D592" s="135" t="s">
        <v>648</v>
      </c>
      <c r="E592" s="135">
        <v>18</v>
      </c>
      <c r="F592" s="135">
        <v>21</v>
      </c>
      <c r="G592" s="125"/>
      <c r="H592" s="125"/>
      <c r="I592" s="125"/>
      <c r="J592" s="125"/>
    </row>
    <row r="593" spans="1:10" ht="15.75" hidden="1" customHeight="1">
      <c r="A593" s="479"/>
      <c r="B593" s="220" t="s">
        <v>943</v>
      </c>
      <c r="C593" s="221"/>
      <c r="D593" s="219" t="s">
        <v>648</v>
      </c>
      <c r="E593" s="219">
        <v>1</v>
      </c>
      <c r="F593" s="135">
        <v>21</v>
      </c>
      <c r="G593" s="125"/>
      <c r="H593" s="125"/>
      <c r="I593" s="125"/>
      <c r="J593" s="125"/>
    </row>
    <row r="594" spans="1:10" ht="15.75" hidden="1" customHeight="1">
      <c r="A594" s="479"/>
      <c r="B594" s="125" t="s">
        <v>944</v>
      </c>
      <c r="C594" s="163" t="s">
        <v>945</v>
      </c>
      <c r="D594" s="135" t="s">
        <v>648</v>
      </c>
      <c r="E594" s="135">
        <v>2</v>
      </c>
      <c r="F594" s="135">
        <v>21</v>
      </c>
      <c r="G594" s="125"/>
      <c r="H594" s="125"/>
      <c r="I594" s="125"/>
      <c r="J594" s="125"/>
    </row>
    <row r="595" spans="1:10" ht="15.75" hidden="1" customHeight="1">
      <c r="A595" s="480"/>
      <c r="B595" s="125" t="s">
        <v>946</v>
      </c>
      <c r="C595" s="221" t="s">
        <v>947</v>
      </c>
      <c r="D595" s="135" t="s">
        <v>648</v>
      </c>
      <c r="E595" s="135">
        <v>30</v>
      </c>
      <c r="F595" s="135">
        <v>21</v>
      </c>
      <c r="G595" s="125"/>
      <c r="H595" s="125"/>
      <c r="I595" s="125"/>
      <c r="J595" s="125"/>
    </row>
    <row r="596" spans="1:10" ht="15.75" hidden="1" customHeight="1">
      <c r="A596" s="333"/>
      <c r="B596" s="125"/>
      <c r="C596" s="130"/>
      <c r="D596" s="135"/>
      <c r="E596" s="135" t="s">
        <v>644</v>
      </c>
      <c r="F596" s="135"/>
      <c r="G596" s="125"/>
      <c r="H596" s="125"/>
      <c r="I596" s="125"/>
      <c r="J596" s="125"/>
    </row>
    <row r="597" spans="1:10" ht="30" hidden="1" customHeight="1">
      <c r="A597" s="334" t="s">
        <v>1372</v>
      </c>
      <c r="B597" s="162" t="s">
        <v>948</v>
      </c>
      <c r="C597" s="163" t="s">
        <v>949</v>
      </c>
      <c r="D597" s="135" t="s">
        <v>648</v>
      </c>
      <c r="E597" s="135">
        <v>3</v>
      </c>
      <c r="F597" s="135">
        <v>5</v>
      </c>
      <c r="G597" s="125"/>
      <c r="H597" s="125"/>
      <c r="I597" s="125"/>
      <c r="J597" s="125"/>
    </row>
    <row r="598" spans="1:10" ht="30.75" hidden="1" customHeight="1">
      <c r="A598" s="335" t="s">
        <v>1373</v>
      </c>
      <c r="B598" s="164" t="s">
        <v>950</v>
      </c>
      <c r="C598" s="55" t="s">
        <v>951</v>
      </c>
      <c r="D598" s="139" t="s">
        <v>648</v>
      </c>
      <c r="E598" s="139">
        <v>2</v>
      </c>
      <c r="F598" s="139">
        <v>21</v>
      </c>
      <c r="G598" s="141"/>
      <c r="H598" s="141"/>
      <c r="I598" s="141"/>
      <c r="J598" s="141"/>
    </row>
    <row r="599" spans="1:10" ht="31.5" hidden="1" customHeight="1">
      <c r="A599" s="478" t="s">
        <v>1374</v>
      </c>
      <c r="B599" s="475" t="s">
        <v>1193</v>
      </c>
      <c r="C599" s="476"/>
      <c r="D599" s="476"/>
      <c r="E599" s="477"/>
      <c r="F599" s="165"/>
      <c r="G599" s="33"/>
      <c r="H599" s="128"/>
      <c r="I599" s="125"/>
      <c r="J599" s="125"/>
    </row>
    <row r="600" spans="1:10" ht="27.75" hidden="1" customHeight="1">
      <c r="A600" s="479"/>
      <c r="B600" s="495" t="s">
        <v>952</v>
      </c>
      <c r="C600" s="496"/>
      <c r="D600" s="496"/>
      <c r="E600" s="496"/>
      <c r="F600" s="177"/>
      <c r="G600" s="177"/>
      <c r="H600" s="177"/>
      <c r="I600" s="125"/>
      <c r="J600" s="125"/>
    </row>
    <row r="601" spans="1:10" ht="15.75" hidden="1" customHeight="1">
      <c r="A601" s="479"/>
      <c r="B601" s="33" t="s">
        <v>953</v>
      </c>
      <c r="C601" s="19" t="s">
        <v>954</v>
      </c>
      <c r="D601" s="128" t="s">
        <v>648</v>
      </c>
      <c r="E601" s="135">
        <v>3</v>
      </c>
      <c r="F601" s="135">
        <v>5</v>
      </c>
      <c r="G601" s="125"/>
      <c r="H601" s="125"/>
      <c r="I601" s="125"/>
      <c r="J601" s="125"/>
    </row>
    <row r="602" spans="1:10" ht="15.75" hidden="1" customHeight="1">
      <c r="A602" s="479"/>
      <c r="B602" s="33" t="s">
        <v>955</v>
      </c>
      <c r="C602" s="19" t="s">
        <v>954</v>
      </c>
      <c r="D602" s="128" t="s">
        <v>648</v>
      </c>
      <c r="E602" s="135">
        <v>1</v>
      </c>
      <c r="F602" s="135">
        <v>5</v>
      </c>
      <c r="G602" s="125"/>
      <c r="H602" s="125"/>
      <c r="I602" s="125"/>
      <c r="J602" s="125"/>
    </row>
    <row r="603" spans="1:10" ht="15.75" hidden="1" customHeight="1">
      <c r="A603" s="479"/>
      <c r="B603" s="28" t="s">
        <v>956</v>
      </c>
      <c r="C603" s="163" t="s">
        <v>957</v>
      </c>
      <c r="D603" s="128" t="s">
        <v>648</v>
      </c>
      <c r="E603" s="128">
        <v>6</v>
      </c>
      <c r="F603" s="135">
        <v>5</v>
      </c>
      <c r="G603" s="125"/>
      <c r="H603" s="125"/>
      <c r="I603" s="125"/>
      <c r="J603" s="125"/>
    </row>
    <row r="604" spans="1:10" ht="15.75" hidden="1" customHeight="1">
      <c r="A604" s="479"/>
      <c r="B604" s="28" t="s">
        <v>958</v>
      </c>
      <c r="C604" s="163" t="s">
        <v>959</v>
      </c>
      <c r="D604" s="128" t="s">
        <v>648</v>
      </c>
      <c r="E604" s="128">
        <v>1</v>
      </c>
      <c r="F604" s="135">
        <v>5</v>
      </c>
      <c r="G604" s="125"/>
      <c r="H604" s="125"/>
      <c r="I604" s="125"/>
      <c r="J604" s="125"/>
    </row>
    <row r="605" spans="1:10" ht="15.75" hidden="1" customHeight="1">
      <c r="A605" s="479"/>
      <c r="B605" s="28" t="s">
        <v>960</v>
      </c>
      <c r="C605" s="163" t="s">
        <v>961</v>
      </c>
      <c r="D605" s="128" t="s">
        <v>648</v>
      </c>
      <c r="E605" s="128">
        <v>6</v>
      </c>
      <c r="F605" s="135">
        <v>5</v>
      </c>
      <c r="G605" s="125"/>
      <c r="H605" s="125"/>
      <c r="I605" s="125"/>
      <c r="J605" s="125"/>
    </row>
    <row r="606" spans="1:10" ht="15.75" hidden="1" customHeight="1">
      <c r="A606" s="479"/>
      <c r="B606" s="28" t="s">
        <v>962</v>
      </c>
      <c r="C606" s="163" t="s">
        <v>963</v>
      </c>
      <c r="D606" s="128" t="s">
        <v>648</v>
      </c>
      <c r="E606" s="128">
        <v>3</v>
      </c>
      <c r="F606" s="135">
        <v>5</v>
      </c>
      <c r="G606" s="125"/>
      <c r="H606" s="125"/>
      <c r="I606" s="125"/>
      <c r="J606" s="125"/>
    </row>
    <row r="607" spans="1:10" ht="15.75" hidden="1" customHeight="1">
      <c r="A607" s="479"/>
      <c r="B607" s="28" t="s">
        <v>964</v>
      </c>
      <c r="C607" s="163" t="s">
        <v>963</v>
      </c>
      <c r="D607" s="128" t="s">
        <v>648</v>
      </c>
      <c r="E607" s="128">
        <v>3</v>
      </c>
      <c r="F607" s="135">
        <v>5</v>
      </c>
      <c r="G607" s="125"/>
      <c r="H607" s="125"/>
      <c r="I607" s="125"/>
      <c r="J607" s="125"/>
    </row>
    <row r="608" spans="1:10" ht="15.75" hidden="1" customHeight="1">
      <c r="A608" s="479"/>
      <c r="B608" s="28" t="s">
        <v>965</v>
      </c>
      <c r="C608" s="163" t="s">
        <v>966</v>
      </c>
      <c r="D608" s="128" t="s">
        <v>648</v>
      </c>
      <c r="E608" s="128">
        <v>3</v>
      </c>
      <c r="F608" s="135">
        <v>5</v>
      </c>
      <c r="G608" s="125"/>
      <c r="H608" s="125"/>
      <c r="I608" s="125"/>
      <c r="J608" s="125"/>
    </row>
    <row r="609" spans="1:10" ht="15.75" hidden="1" customHeight="1">
      <c r="A609" s="479"/>
      <c r="B609" s="28" t="s">
        <v>967</v>
      </c>
      <c r="C609" s="163" t="s">
        <v>799</v>
      </c>
      <c r="D609" s="128" t="s">
        <v>648</v>
      </c>
      <c r="E609" s="128">
        <v>6</v>
      </c>
      <c r="F609" s="135">
        <v>5</v>
      </c>
      <c r="G609" s="125"/>
      <c r="H609" s="125"/>
      <c r="I609" s="125"/>
      <c r="J609" s="125"/>
    </row>
    <row r="610" spans="1:10" ht="15.75" hidden="1" customHeight="1">
      <c r="A610" s="479"/>
      <c r="B610" s="125" t="s">
        <v>968</v>
      </c>
      <c r="C610" s="163" t="s">
        <v>957</v>
      </c>
      <c r="D610" s="128" t="s">
        <v>648</v>
      </c>
      <c r="E610" s="135">
        <v>3</v>
      </c>
      <c r="F610" s="135">
        <v>5</v>
      </c>
      <c r="G610" s="125"/>
      <c r="H610" s="125"/>
      <c r="I610" s="125"/>
      <c r="J610" s="125"/>
    </row>
    <row r="611" spans="1:10" ht="15.75" hidden="1" customHeight="1">
      <c r="A611" s="479"/>
      <c r="B611" s="125" t="s">
        <v>969</v>
      </c>
      <c r="C611" s="163" t="s">
        <v>970</v>
      </c>
      <c r="D611" s="128" t="s">
        <v>648</v>
      </c>
      <c r="E611" s="135">
        <v>3</v>
      </c>
      <c r="F611" s="135">
        <v>5</v>
      </c>
      <c r="G611" s="125"/>
      <c r="H611" s="125"/>
      <c r="I611" s="125"/>
      <c r="J611" s="125"/>
    </row>
    <row r="612" spans="1:10" ht="15.75" hidden="1" customHeight="1">
      <c r="A612" s="479"/>
      <c r="B612" s="125" t="s">
        <v>971</v>
      </c>
      <c r="C612" s="163" t="s">
        <v>972</v>
      </c>
      <c r="D612" s="128" t="s">
        <v>648</v>
      </c>
      <c r="E612" s="135">
        <v>3</v>
      </c>
      <c r="F612" s="135">
        <v>5</v>
      </c>
      <c r="G612" s="125"/>
      <c r="H612" s="125"/>
      <c r="I612" s="125"/>
      <c r="J612" s="125"/>
    </row>
    <row r="613" spans="1:10" ht="15.75" hidden="1" customHeight="1">
      <c r="A613" s="479"/>
      <c r="B613" s="125" t="s">
        <v>973</v>
      </c>
      <c r="C613" s="163" t="s">
        <v>974</v>
      </c>
      <c r="D613" s="128" t="s">
        <v>648</v>
      </c>
      <c r="E613" s="135">
        <v>3</v>
      </c>
      <c r="F613" s="135">
        <v>5</v>
      </c>
      <c r="G613" s="125"/>
      <c r="H613" s="125"/>
      <c r="I613" s="125"/>
      <c r="J613" s="125"/>
    </row>
    <row r="614" spans="1:10" ht="15.75" hidden="1" customHeight="1">
      <c r="A614" s="480"/>
      <c r="B614" s="125" t="s">
        <v>975</v>
      </c>
      <c r="C614" s="163" t="s">
        <v>976</v>
      </c>
      <c r="D614" s="128" t="s">
        <v>648</v>
      </c>
      <c r="E614" s="135">
        <v>3</v>
      </c>
      <c r="F614" s="135">
        <v>5</v>
      </c>
      <c r="G614" s="125"/>
      <c r="H614" s="125"/>
      <c r="I614" s="125"/>
      <c r="J614" s="125"/>
    </row>
    <row r="615" spans="1:10" ht="15.75" hidden="1" customHeight="1">
      <c r="A615" s="333"/>
      <c r="B615" s="125"/>
      <c r="C615" s="163"/>
      <c r="D615" s="128"/>
      <c r="E615" s="135" t="s">
        <v>644</v>
      </c>
      <c r="F615" s="135"/>
      <c r="G615" s="125"/>
      <c r="H615" s="125"/>
      <c r="I615" s="125"/>
      <c r="J615" s="125"/>
    </row>
    <row r="616" spans="1:10" ht="29.25" hidden="1" customHeight="1">
      <c r="A616" s="486" t="s">
        <v>1375</v>
      </c>
      <c r="B616" s="498" t="s">
        <v>977</v>
      </c>
      <c r="C616" s="499"/>
      <c r="D616" s="499"/>
      <c r="E616" s="500"/>
      <c r="F616" s="135"/>
      <c r="G616" s="125"/>
      <c r="H616" s="125"/>
      <c r="I616" s="125"/>
      <c r="J616" s="125"/>
    </row>
    <row r="617" spans="1:10" ht="28.5" hidden="1" customHeight="1">
      <c r="A617" s="487"/>
      <c r="B617" s="495" t="s">
        <v>978</v>
      </c>
      <c r="C617" s="496"/>
      <c r="D617" s="496"/>
      <c r="E617" s="497"/>
      <c r="F617" s="135"/>
      <c r="G617" s="125"/>
      <c r="H617" s="125"/>
      <c r="I617" s="125"/>
      <c r="J617" s="125"/>
    </row>
    <row r="618" spans="1:10" ht="15.75" hidden="1" customHeight="1">
      <c r="A618" s="487"/>
      <c r="B618" s="166" t="s">
        <v>979</v>
      </c>
      <c r="C618" s="213" t="s">
        <v>980</v>
      </c>
      <c r="D618" s="135" t="s">
        <v>648</v>
      </c>
      <c r="E618" s="135">
        <v>6</v>
      </c>
      <c r="F618" s="135">
        <v>5</v>
      </c>
      <c r="G618" s="125"/>
      <c r="H618" s="125"/>
      <c r="I618" s="125"/>
      <c r="J618" s="125"/>
    </row>
    <row r="619" spans="1:10" ht="15.75" hidden="1" customHeight="1">
      <c r="A619" s="487"/>
      <c r="B619" s="166" t="s">
        <v>981</v>
      </c>
      <c r="C619" s="213" t="s">
        <v>982</v>
      </c>
      <c r="D619" s="135" t="s">
        <v>648</v>
      </c>
      <c r="E619" s="135">
        <v>6</v>
      </c>
      <c r="F619" s="135">
        <v>5</v>
      </c>
      <c r="G619" s="125"/>
      <c r="H619" s="125"/>
      <c r="I619" s="125"/>
      <c r="J619" s="125"/>
    </row>
    <row r="620" spans="1:10" ht="15.75" hidden="1" customHeight="1">
      <c r="A620" s="487"/>
      <c r="B620" s="166" t="s">
        <v>983</v>
      </c>
      <c r="C620" s="213" t="s">
        <v>984</v>
      </c>
      <c r="D620" s="135" t="s">
        <v>648</v>
      </c>
      <c r="E620" s="135">
        <v>6</v>
      </c>
      <c r="F620" s="135">
        <v>5</v>
      </c>
      <c r="G620" s="125"/>
      <c r="H620" s="125"/>
      <c r="I620" s="125"/>
      <c r="J620" s="125"/>
    </row>
    <row r="621" spans="1:10" ht="15.75" hidden="1" customHeight="1">
      <c r="A621" s="487"/>
      <c r="B621" s="166" t="s">
        <v>985</v>
      </c>
      <c r="C621" s="213" t="s">
        <v>986</v>
      </c>
      <c r="D621" s="135" t="s">
        <v>648</v>
      </c>
      <c r="E621" s="135">
        <v>3</v>
      </c>
      <c r="F621" s="135">
        <v>5</v>
      </c>
      <c r="G621" s="125"/>
      <c r="H621" s="125"/>
      <c r="I621" s="125"/>
      <c r="J621" s="125"/>
    </row>
    <row r="622" spans="1:10" ht="15.75" hidden="1" customHeight="1">
      <c r="A622" s="487"/>
      <c r="B622" s="167" t="s">
        <v>987</v>
      </c>
      <c r="C622" s="214" t="s">
        <v>988</v>
      </c>
      <c r="D622" s="135" t="s">
        <v>648</v>
      </c>
      <c r="E622" s="135">
        <v>15</v>
      </c>
      <c r="F622" s="135">
        <v>5</v>
      </c>
      <c r="G622" s="125"/>
      <c r="H622" s="125"/>
      <c r="I622" s="125"/>
      <c r="J622" s="125"/>
    </row>
    <row r="623" spans="1:10" ht="15.75" hidden="1" customHeight="1">
      <c r="A623" s="336"/>
      <c r="B623" s="167"/>
      <c r="C623" s="214"/>
      <c r="D623" s="135"/>
      <c r="E623" s="135" t="s">
        <v>644</v>
      </c>
      <c r="F623" s="135"/>
      <c r="G623" s="125"/>
      <c r="H623" s="125"/>
      <c r="I623" s="125"/>
      <c r="J623" s="125"/>
    </row>
    <row r="624" spans="1:10" ht="29.25" hidden="1" customHeight="1">
      <c r="A624" s="486" t="s">
        <v>1376</v>
      </c>
      <c r="B624" s="475" t="s">
        <v>989</v>
      </c>
      <c r="C624" s="476"/>
      <c r="D624" s="476"/>
      <c r="E624" s="476"/>
      <c r="F624" s="97"/>
      <c r="G624" s="97"/>
      <c r="H624" s="177"/>
      <c r="I624" s="177"/>
      <c r="J624" s="177"/>
    </row>
    <row r="625" spans="1:10" ht="27" hidden="1" customHeight="1">
      <c r="A625" s="487"/>
      <c r="B625" s="495" t="s">
        <v>990</v>
      </c>
      <c r="C625" s="496"/>
      <c r="D625" s="496"/>
      <c r="E625" s="497"/>
      <c r="F625" s="177"/>
      <c r="G625" s="177"/>
      <c r="H625" s="125"/>
      <c r="I625" s="125"/>
      <c r="J625" s="125"/>
    </row>
    <row r="626" spans="1:10" ht="108.75" hidden="1" customHeight="1">
      <c r="A626" s="487"/>
      <c r="B626" s="125" t="s">
        <v>991</v>
      </c>
      <c r="C626" s="163" t="s">
        <v>992</v>
      </c>
      <c r="D626" s="135" t="s">
        <v>648</v>
      </c>
      <c r="E626" s="135">
        <v>6</v>
      </c>
      <c r="F626" s="135">
        <v>5</v>
      </c>
      <c r="G626" s="125"/>
      <c r="H626" s="125"/>
      <c r="I626" s="125"/>
      <c r="J626" s="125"/>
    </row>
    <row r="627" spans="1:10" ht="81" hidden="1" customHeight="1">
      <c r="A627" s="487"/>
      <c r="B627" s="33" t="s">
        <v>993</v>
      </c>
      <c r="C627" s="163" t="s">
        <v>994</v>
      </c>
      <c r="D627" s="135" t="s">
        <v>648</v>
      </c>
      <c r="E627" s="135">
        <v>6</v>
      </c>
      <c r="F627" s="135">
        <v>5</v>
      </c>
      <c r="G627" s="125"/>
      <c r="H627" s="125"/>
      <c r="I627" s="125"/>
      <c r="J627" s="125"/>
    </row>
    <row r="628" spans="1:10" ht="78.75" hidden="1" customHeight="1">
      <c r="A628" s="487"/>
      <c r="B628" s="125" t="s">
        <v>995</v>
      </c>
      <c r="C628" s="163" t="s">
        <v>996</v>
      </c>
      <c r="D628" s="135" t="s">
        <v>648</v>
      </c>
      <c r="E628" s="135">
        <v>1</v>
      </c>
      <c r="F628" s="135">
        <v>5</v>
      </c>
      <c r="G628" s="125"/>
      <c r="H628" s="125"/>
      <c r="I628" s="125"/>
      <c r="J628" s="125"/>
    </row>
    <row r="629" spans="1:10" ht="80.25" hidden="1" customHeight="1">
      <c r="A629" s="487"/>
      <c r="B629" s="125" t="s">
        <v>997</v>
      </c>
      <c r="C629" s="163" t="s">
        <v>998</v>
      </c>
      <c r="D629" s="135" t="s">
        <v>648</v>
      </c>
      <c r="E629" s="135">
        <v>1</v>
      </c>
      <c r="F629" s="135">
        <v>5</v>
      </c>
      <c r="G629" s="125"/>
      <c r="H629" s="125"/>
      <c r="I629" s="125"/>
      <c r="J629" s="125"/>
    </row>
    <row r="630" spans="1:10" ht="71.25" hidden="1" customHeight="1">
      <c r="A630" s="487"/>
      <c r="B630" s="125" t="s">
        <v>999</v>
      </c>
      <c r="C630" s="163" t="s">
        <v>1000</v>
      </c>
      <c r="D630" s="135" t="s">
        <v>648</v>
      </c>
      <c r="E630" s="135">
        <v>1</v>
      </c>
      <c r="F630" s="135">
        <v>5</v>
      </c>
      <c r="G630" s="125"/>
      <c r="H630" s="125"/>
      <c r="I630" s="125"/>
      <c r="J630" s="125"/>
    </row>
    <row r="631" spans="1:10" ht="81.75" hidden="1" customHeight="1">
      <c r="A631" s="487"/>
      <c r="B631" s="125" t="s">
        <v>1001</v>
      </c>
      <c r="C631" s="163" t="s">
        <v>1002</v>
      </c>
      <c r="D631" s="135" t="s">
        <v>648</v>
      </c>
      <c r="E631" s="135">
        <v>1</v>
      </c>
      <c r="F631" s="135">
        <v>5</v>
      </c>
      <c r="G631" s="125"/>
      <c r="H631" s="125"/>
      <c r="I631" s="125"/>
      <c r="J631" s="125"/>
    </row>
    <row r="632" spans="1:10" ht="96.75" hidden="1" customHeight="1">
      <c r="A632" s="487"/>
      <c r="B632" s="125" t="s">
        <v>1003</v>
      </c>
      <c r="C632" s="163" t="s">
        <v>1004</v>
      </c>
      <c r="D632" s="135" t="s">
        <v>648</v>
      </c>
      <c r="E632" s="135">
        <v>1</v>
      </c>
      <c r="F632" s="135">
        <v>5</v>
      </c>
      <c r="G632" s="125"/>
      <c r="H632" s="125"/>
      <c r="I632" s="125"/>
      <c r="J632" s="125"/>
    </row>
    <row r="633" spans="1:10" ht="69" hidden="1" customHeight="1">
      <c r="A633" s="487"/>
      <c r="B633" s="168" t="s">
        <v>1005</v>
      </c>
      <c r="C633" s="163" t="s">
        <v>1006</v>
      </c>
      <c r="D633" s="135" t="s">
        <v>648</v>
      </c>
      <c r="E633" s="135">
        <v>3</v>
      </c>
      <c r="F633" s="135">
        <v>5</v>
      </c>
      <c r="G633" s="125"/>
      <c r="H633" s="125"/>
      <c r="I633" s="125"/>
      <c r="J633" s="125"/>
    </row>
    <row r="634" spans="1:10" ht="15.75" hidden="1" customHeight="1">
      <c r="A634" s="337"/>
      <c r="B634" s="168"/>
      <c r="C634" s="163"/>
      <c r="D634" s="135"/>
      <c r="E634" s="135" t="s">
        <v>644</v>
      </c>
      <c r="F634" s="135"/>
      <c r="G634" s="125"/>
      <c r="H634" s="125"/>
      <c r="I634" s="125"/>
      <c r="J634" s="125"/>
    </row>
    <row r="635" spans="1:10" ht="15.75" hidden="1" customHeight="1">
      <c r="A635" s="478" t="s">
        <v>1377</v>
      </c>
      <c r="B635" s="159" t="s">
        <v>1007</v>
      </c>
      <c r="C635" s="130"/>
      <c r="D635" s="135"/>
      <c r="E635" s="135"/>
      <c r="F635" s="135"/>
      <c r="G635" s="125"/>
      <c r="H635" s="125"/>
      <c r="I635" s="125"/>
      <c r="J635" s="125"/>
    </row>
    <row r="636" spans="1:10" ht="30.75" hidden="1" customHeight="1">
      <c r="A636" s="484"/>
      <c r="B636" s="481" t="s">
        <v>1008</v>
      </c>
      <c r="C636" s="482"/>
      <c r="D636" s="482"/>
      <c r="E636" s="483"/>
      <c r="F636" s="91"/>
      <c r="G636" s="91"/>
      <c r="H636" s="91"/>
      <c r="I636" s="91"/>
      <c r="J636" s="91"/>
    </row>
    <row r="637" spans="1:10" ht="15.75" hidden="1" customHeight="1">
      <c r="A637" s="484"/>
      <c r="B637" s="168" t="s">
        <v>1009</v>
      </c>
      <c r="C637" s="163" t="s">
        <v>1010</v>
      </c>
      <c r="D637" s="135" t="s">
        <v>648</v>
      </c>
      <c r="E637" s="135">
        <v>6</v>
      </c>
      <c r="F637" s="135">
        <v>5</v>
      </c>
      <c r="G637" s="125"/>
      <c r="H637" s="125"/>
      <c r="I637" s="125"/>
      <c r="J637" s="125"/>
    </row>
    <row r="638" spans="1:10" ht="15.75" hidden="1" customHeight="1">
      <c r="A638" s="484"/>
      <c r="B638" s="168" t="s">
        <v>1011</v>
      </c>
      <c r="C638" s="163" t="s">
        <v>1010</v>
      </c>
      <c r="D638" s="135" t="s">
        <v>648</v>
      </c>
      <c r="E638" s="135">
        <v>40</v>
      </c>
      <c r="F638" s="135">
        <v>5</v>
      </c>
      <c r="G638" s="125"/>
      <c r="H638" s="125"/>
      <c r="I638" s="125"/>
      <c r="J638" s="125"/>
    </row>
    <row r="639" spans="1:10" ht="15.75" hidden="1" customHeight="1">
      <c r="A639" s="484"/>
      <c r="B639" s="168" t="s">
        <v>1012</v>
      </c>
      <c r="C639" s="163" t="s">
        <v>1010</v>
      </c>
      <c r="D639" s="135" t="s">
        <v>648</v>
      </c>
      <c r="E639" s="135">
        <v>6</v>
      </c>
      <c r="F639" s="135">
        <v>5</v>
      </c>
      <c r="G639" s="125"/>
      <c r="H639" s="125"/>
      <c r="I639" s="125"/>
      <c r="J639" s="125"/>
    </row>
    <row r="640" spans="1:10" ht="15.75" hidden="1" customHeight="1">
      <c r="A640" s="484"/>
      <c r="B640" s="168" t="s">
        <v>1013</v>
      </c>
      <c r="C640" s="163" t="s">
        <v>1010</v>
      </c>
      <c r="D640" s="135" t="s">
        <v>648</v>
      </c>
      <c r="E640" s="135">
        <v>6</v>
      </c>
      <c r="F640" s="135">
        <v>5</v>
      </c>
      <c r="G640" s="125"/>
      <c r="H640" s="125"/>
      <c r="I640" s="125"/>
      <c r="J640" s="125"/>
    </row>
    <row r="641" spans="1:10" ht="15.75" hidden="1" customHeight="1">
      <c r="A641" s="484"/>
      <c r="B641" s="168" t="s">
        <v>1014</v>
      </c>
      <c r="C641" s="163" t="s">
        <v>1010</v>
      </c>
      <c r="D641" s="135" t="s">
        <v>648</v>
      </c>
      <c r="E641" s="135">
        <v>6</v>
      </c>
      <c r="F641" s="135">
        <v>5</v>
      </c>
      <c r="G641" s="125"/>
      <c r="H641" s="125"/>
      <c r="I641" s="125"/>
      <c r="J641" s="125"/>
    </row>
    <row r="642" spans="1:10" ht="15.75" hidden="1" customHeight="1">
      <c r="A642" s="484"/>
      <c r="B642" s="168" t="s">
        <v>1015</v>
      </c>
      <c r="C642" s="163" t="s">
        <v>1010</v>
      </c>
      <c r="D642" s="135" t="s">
        <v>648</v>
      </c>
      <c r="E642" s="135">
        <v>6</v>
      </c>
      <c r="F642" s="135">
        <v>5</v>
      </c>
      <c r="G642" s="125"/>
      <c r="H642" s="125"/>
      <c r="I642" s="125"/>
      <c r="J642" s="125"/>
    </row>
    <row r="643" spans="1:10" ht="15.75" hidden="1" customHeight="1">
      <c r="A643" s="484"/>
      <c r="B643" s="168" t="s">
        <v>1016</v>
      </c>
      <c r="C643" s="163" t="s">
        <v>1017</v>
      </c>
      <c r="D643" s="135" t="s">
        <v>648</v>
      </c>
      <c r="E643" s="135">
        <v>6</v>
      </c>
      <c r="F643" s="135">
        <v>5</v>
      </c>
      <c r="G643" s="125"/>
      <c r="H643" s="125"/>
      <c r="I643" s="125"/>
      <c r="J643" s="125"/>
    </row>
    <row r="644" spans="1:10" ht="15.75" hidden="1" customHeight="1">
      <c r="A644" s="484"/>
      <c r="B644" s="168" t="s">
        <v>1018</v>
      </c>
      <c r="C644" s="163" t="s">
        <v>1019</v>
      </c>
      <c r="D644" s="135" t="s">
        <v>648</v>
      </c>
      <c r="E644" s="135">
        <v>75</v>
      </c>
      <c r="F644" s="135">
        <v>5</v>
      </c>
      <c r="G644" s="125"/>
      <c r="H644" s="125"/>
      <c r="I644" s="125"/>
      <c r="J644" s="125"/>
    </row>
    <row r="645" spans="1:10" ht="15.75" hidden="1" customHeight="1">
      <c r="A645" s="484"/>
      <c r="B645" s="168" t="s">
        <v>1020</v>
      </c>
      <c r="C645" s="163"/>
      <c r="D645" s="135" t="s">
        <v>28</v>
      </c>
      <c r="E645" s="135">
        <v>15</v>
      </c>
      <c r="F645" s="135">
        <v>5</v>
      </c>
      <c r="G645" s="125"/>
      <c r="H645" s="125"/>
      <c r="I645" s="125"/>
      <c r="J645" s="125"/>
    </row>
    <row r="646" spans="1:10" ht="15.75" hidden="1" customHeight="1">
      <c r="A646" s="484"/>
      <c r="B646" s="168" t="s">
        <v>1021</v>
      </c>
      <c r="C646" s="163"/>
      <c r="D646" s="135" t="s">
        <v>28</v>
      </c>
      <c r="E646" s="135">
        <v>50</v>
      </c>
      <c r="F646" s="135">
        <v>5</v>
      </c>
      <c r="G646" s="125"/>
      <c r="H646" s="125"/>
      <c r="I646" s="125"/>
      <c r="J646" s="125"/>
    </row>
    <row r="647" spans="1:10" ht="15.75" hidden="1" customHeight="1">
      <c r="A647" s="485"/>
      <c r="B647" s="125" t="s">
        <v>1022</v>
      </c>
      <c r="C647" s="163" t="s">
        <v>1023</v>
      </c>
      <c r="D647" s="135" t="s">
        <v>648</v>
      </c>
      <c r="E647" s="135">
        <v>15</v>
      </c>
      <c r="F647" s="135">
        <v>5</v>
      </c>
      <c r="G647" s="125"/>
      <c r="H647" s="125"/>
      <c r="I647" s="125"/>
      <c r="J647" s="125"/>
    </row>
    <row r="648" spans="1:10" ht="15.75" hidden="1" customHeight="1">
      <c r="A648" s="338"/>
      <c r="B648" s="125"/>
      <c r="C648" s="130"/>
      <c r="D648" s="135"/>
      <c r="E648" s="135" t="s">
        <v>644</v>
      </c>
      <c r="F648" s="135"/>
      <c r="G648" s="125"/>
      <c r="H648" s="125"/>
      <c r="I648" s="125"/>
      <c r="J648" s="125"/>
    </row>
    <row r="649" spans="1:10" ht="15.75" hidden="1" customHeight="1">
      <c r="A649" s="486" t="s">
        <v>1378</v>
      </c>
      <c r="B649" s="159" t="s">
        <v>1024</v>
      </c>
      <c r="C649" s="160"/>
      <c r="D649" s="161"/>
      <c r="E649" s="161"/>
      <c r="F649" s="135"/>
      <c r="G649" s="125"/>
      <c r="H649" s="125"/>
      <c r="I649" s="125"/>
      <c r="J649" s="125"/>
    </row>
    <row r="650" spans="1:10" ht="15.75" hidden="1" customHeight="1">
      <c r="A650" s="471"/>
      <c r="B650" s="491" t="s">
        <v>1025</v>
      </c>
      <c r="C650" s="490"/>
      <c r="D650" s="135"/>
      <c r="E650" s="135"/>
      <c r="F650" s="135"/>
      <c r="G650" s="125"/>
      <c r="H650" s="125"/>
      <c r="I650" s="125"/>
      <c r="J650" s="125"/>
    </row>
    <row r="651" spans="1:10" ht="29.25" hidden="1" customHeight="1">
      <c r="A651" s="471"/>
      <c r="B651" s="169" t="s">
        <v>1026</v>
      </c>
      <c r="C651" s="50" t="s">
        <v>1027</v>
      </c>
      <c r="D651" s="135" t="s">
        <v>648</v>
      </c>
      <c r="E651" s="135">
        <v>5</v>
      </c>
      <c r="F651" s="135">
        <v>21</v>
      </c>
      <c r="G651" s="125"/>
      <c r="H651" s="125"/>
      <c r="I651" s="125"/>
      <c r="J651" s="125"/>
    </row>
    <row r="652" spans="1:10" ht="30.75" hidden="1" customHeight="1">
      <c r="A652" s="471"/>
      <c r="B652" s="50" t="s">
        <v>1028</v>
      </c>
      <c r="C652" s="50" t="s">
        <v>1029</v>
      </c>
      <c r="D652" s="135" t="s">
        <v>648</v>
      </c>
      <c r="E652" s="135">
        <v>5</v>
      </c>
      <c r="F652" s="135">
        <v>21</v>
      </c>
      <c r="G652" s="125"/>
      <c r="H652" s="125"/>
      <c r="I652" s="125"/>
      <c r="J652" s="125"/>
    </row>
    <row r="653" spans="1:10" ht="41.25" hidden="1" customHeight="1">
      <c r="A653" s="471"/>
      <c r="B653" s="50" t="s">
        <v>1030</v>
      </c>
      <c r="C653" s="50" t="s">
        <v>1031</v>
      </c>
      <c r="D653" s="135" t="s">
        <v>648</v>
      </c>
      <c r="E653" s="135">
        <v>5</v>
      </c>
      <c r="F653" s="135">
        <v>21</v>
      </c>
      <c r="G653" s="125"/>
      <c r="H653" s="125"/>
      <c r="I653" s="125"/>
      <c r="J653" s="125"/>
    </row>
    <row r="654" spans="1:10" ht="16.5" hidden="1" customHeight="1">
      <c r="A654" s="339"/>
      <c r="B654" s="50"/>
      <c r="C654" s="50"/>
      <c r="D654" s="135"/>
      <c r="E654" s="135" t="s">
        <v>644</v>
      </c>
      <c r="F654" s="135"/>
      <c r="G654" s="125"/>
      <c r="H654" s="125"/>
      <c r="I654" s="125"/>
      <c r="J654" s="125"/>
    </row>
    <row r="655" spans="1:10" ht="26.25" hidden="1" customHeight="1">
      <c r="A655" s="334" t="s">
        <v>1379</v>
      </c>
      <c r="B655" s="97" t="s">
        <v>1032</v>
      </c>
      <c r="C655" s="178" t="s">
        <v>1033</v>
      </c>
      <c r="D655" s="135" t="s">
        <v>648</v>
      </c>
      <c r="E655" s="135">
        <v>3</v>
      </c>
      <c r="F655" s="135">
        <v>5</v>
      </c>
      <c r="G655" s="125"/>
      <c r="H655" s="125"/>
      <c r="I655" s="125"/>
      <c r="J655" s="125"/>
    </row>
    <row r="656" spans="1:10" ht="42" hidden="1" customHeight="1">
      <c r="A656" s="334" t="s">
        <v>1380</v>
      </c>
      <c r="B656" s="170" t="s">
        <v>1034</v>
      </c>
      <c r="C656" s="50" t="s">
        <v>1035</v>
      </c>
      <c r="D656" s="135" t="s">
        <v>742</v>
      </c>
      <c r="E656" s="135">
        <v>50</v>
      </c>
      <c r="F656" s="135">
        <v>5</v>
      </c>
      <c r="G656" s="125"/>
      <c r="H656" s="125"/>
      <c r="I656" s="125"/>
      <c r="J656" s="125"/>
    </row>
    <row r="657" spans="1:10" ht="28.5" hidden="1" customHeight="1">
      <c r="A657" s="486" t="s">
        <v>1381</v>
      </c>
      <c r="B657" s="475" t="s">
        <v>1036</v>
      </c>
      <c r="C657" s="476"/>
      <c r="D657" s="476"/>
      <c r="E657" s="477"/>
      <c r="F657" s="215"/>
      <c r="G657" s="215"/>
      <c r="H657" s="215"/>
      <c r="I657" s="125"/>
      <c r="J657" s="125"/>
    </row>
    <row r="658" spans="1:10" ht="28.5" hidden="1" customHeight="1">
      <c r="A658" s="487"/>
      <c r="B658" s="495" t="s">
        <v>1037</v>
      </c>
      <c r="C658" s="496"/>
      <c r="D658" s="496"/>
      <c r="E658" s="497"/>
      <c r="F658" s="177"/>
      <c r="G658" s="177"/>
      <c r="H658" s="125"/>
      <c r="I658" s="125"/>
      <c r="J658" s="125"/>
    </row>
    <row r="659" spans="1:10" ht="15.75" hidden="1" customHeight="1">
      <c r="A659" s="487"/>
      <c r="B659" s="28" t="s">
        <v>1038</v>
      </c>
      <c r="C659" s="130"/>
      <c r="D659" s="129" t="s">
        <v>297</v>
      </c>
      <c r="E659" s="128">
        <v>6</v>
      </c>
      <c r="F659" s="135">
        <v>5</v>
      </c>
      <c r="G659" s="125"/>
      <c r="H659" s="125"/>
      <c r="I659" s="125"/>
      <c r="J659" s="125"/>
    </row>
    <row r="660" spans="1:10" ht="15.75" hidden="1" customHeight="1">
      <c r="A660" s="487"/>
      <c r="B660" s="171" t="s">
        <v>1039</v>
      </c>
      <c r="C660" s="130"/>
      <c r="D660" s="132" t="s">
        <v>297</v>
      </c>
      <c r="E660" s="132">
        <v>2</v>
      </c>
      <c r="F660" s="135">
        <v>5</v>
      </c>
      <c r="G660" s="125"/>
      <c r="H660" s="125"/>
      <c r="I660" s="125"/>
      <c r="J660" s="125"/>
    </row>
    <row r="661" spans="1:10" ht="15.75" hidden="1" customHeight="1">
      <c r="A661" s="389"/>
      <c r="B661" s="171"/>
      <c r="C661" s="130"/>
      <c r="D661" s="132"/>
      <c r="E661" s="132" t="s">
        <v>644</v>
      </c>
      <c r="F661" s="135"/>
      <c r="G661" s="125"/>
      <c r="H661" s="125"/>
      <c r="I661" s="125"/>
      <c r="J661" s="125"/>
    </row>
    <row r="662" spans="1:10" ht="15.75" hidden="1" customHeight="1">
      <c r="A662" s="478" t="s">
        <v>1382</v>
      </c>
      <c r="B662" s="501" t="s">
        <v>1040</v>
      </c>
      <c r="C662" s="502"/>
      <c r="D662" s="502"/>
      <c r="E662" s="503"/>
      <c r="F662" s="135"/>
      <c r="G662" s="125"/>
      <c r="H662" s="125"/>
      <c r="I662" s="125"/>
      <c r="J662" s="125"/>
    </row>
    <row r="663" spans="1:10" ht="31.5" hidden="1" customHeight="1">
      <c r="A663" s="484"/>
      <c r="B663" s="495" t="s">
        <v>1041</v>
      </c>
      <c r="C663" s="496"/>
      <c r="D663" s="496"/>
      <c r="E663" s="496"/>
      <c r="F663" s="175"/>
      <c r="G663" s="176"/>
      <c r="H663" s="125"/>
      <c r="I663" s="125"/>
      <c r="J663" s="125"/>
    </row>
    <row r="664" spans="1:10" ht="15.75" hidden="1" customHeight="1">
      <c r="A664" s="484"/>
      <c r="B664" s="126" t="s">
        <v>1042</v>
      </c>
      <c r="C664" s="163" t="s">
        <v>1043</v>
      </c>
      <c r="D664" s="128" t="s">
        <v>297</v>
      </c>
      <c r="E664" s="172">
        <v>8</v>
      </c>
      <c r="F664" s="135">
        <v>5</v>
      </c>
      <c r="G664" s="125"/>
      <c r="H664" s="125"/>
      <c r="I664" s="125"/>
      <c r="J664" s="125"/>
    </row>
    <row r="665" spans="1:10" ht="15.75" hidden="1" customHeight="1">
      <c r="A665" s="484"/>
      <c r="B665" s="126" t="s">
        <v>1044</v>
      </c>
      <c r="C665" s="163" t="s">
        <v>1043</v>
      </c>
      <c r="D665" s="129" t="s">
        <v>297</v>
      </c>
      <c r="E665" s="172">
        <v>48</v>
      </c>
      <c r="F665" s="135">
        <v>5</v>
      </c>
      <c r="G665" s="125"/>
      <c r="H665" s="125"/>
      <c r="I665" s="125"/>
      <c r="J665" s="125"/>
    </row>
    <row r="666" spans="1:10" ht="15.75" hidden="1" customHeight="1">
      <c r="A666" s="484"/>
      <c r="B666" s="126" t="s">
        <v>1045</v>
      </c>
      <c r="C666" s="163" t="s">
        <v>1043</v>
      </c>
      <c r="D666" s="128" t="s">
        <v>28</v>
      </c>
      <c r="E666" s="172">
        <v>60</v>
      </c>
      <c r="F666" s="135">
        <v>5</v>
      </c>
      <c r="G666" s="125"/>
      <c r="H666" s="125"/>
      <c r="I666" s="125"/>
      <c r="J666" s="125"/>
    </row>
    <row r="667" spans="1:10" ht="15.75" hidden="1" customHeight="1">
      <c r="A667" s="484"/>
      <c r="B667" s="126" t="s">
        <v>1046</v>
      </c>
      <c r="C667" s="163" t="s">
        <v>1043</v>
      </c>
      <c r="D667" s="128" t="s">
        <v>28</v>
      </c>
      <c r="E667" s="172">
        <v>6</v>
      </c>
      <c r="F667" s="135">
        <v>5</v>
      </c>
      <c r="G667" s="125"/>
      <c r="H667" s="125"/>
      <c r="I667" s="125"/>
      <c r="J667" s="125"/>
    </row>
    <row r="668" spans="1:10" ht="15.75" hidden="1" customHeight="1">
      <c r="A668" s="484"/>
      <c r="B668" s="126" t="s">
        <v>1047</v>
      </c>
      <c r="C668" s="163" t="s">
        <v>1043</v>
      </c>
      <c r="D668" s="128" t="s">
        <v>28</v>
      </c>
      <c r="E668" s="172">
        <v>50</v>
      </c>
      <c r="F668" s="135">
        <v>5</v>
      </c>
      <c r="G668" s="125"/>
      <c r="H668" s="125"/>
      <c r="I668" s="125"/>
      <c r="J668" s="125"/>
    </row>
    <row r="669" spans="1:10" ht="15.75" hidden="1" customHeight="1">
      <c r="A669" s="484"/>
      <c r="B669" s="126" t="s">
        <v>1048</v>
      </c>
      <c r="C669" s="163" t="s">
        <v>1049</v>
      </c>
      <c r="D669" s="128" t="s">
        <v>297</v>
      </c>
      <c r="E669" s="172">
        <v>6</v>
      </c>
      <c r="F669" s="135">
        <v>5</v>
      </c>
      <c r="G669" s="125"/>
      <c r="H669" s="125"/>
      <c r="I669" s="125"/>
      <c r="J669" s="125"/>
    </row>
    <row r="670" spans="1:10" ht="15.75" hidden="1" customHeight="1">
      <c r="A670" s="484"/>
      <c r="B670" s="126" t="s">
        <v>1050</v>
      </c>
      <c r="C670" s="163" t="s">
        <v>1051</v>
      </c>
      <c r="D670" s="128" t="s">
        <v>297</v>
      </c>
      <c r="E670" s="172">
        <v>7</v>
      </c>
      <c r="F670" s="135">
        <v>5</v>
      </c>
      <c r="G670" s="125"/>
      <c r="H670" s="125"/>
      <c r="I670" s="125"/>
      <c r="J670" s="125"/>
    </row>
    <row r="671" spans="1:10" ht="15.75" hidden="1" customHeight="1">
      <c r="A671" s="484"/>
      <c r="B671" s="126" t="s">
        <v>1052</v>
      </c>
      <c r="C671" s="163" t="s">
        <v>1053</v>
      </c>
      <c r="D671" s="128" t="s">
        <v>297</v>
      </c>
      <c r="E671" s="172">
        <v>2</v>
      </c>
      <c r="F671" s="135">
        <v>5</v>
      </c>
      <c r="G671" s="125"/>
      <c r="H671" s="125"/>
      <c r="I671" s="125"/>
      <c r="J671" s="125"/>
    </row>
    <row r="672" spans="1:10" ht="15.75" hidden="1" customHeight="1">
      <c r="A672" s="485"/>
      <c r="B672" s="126" t="s">
        <v>1054</v>
      </c>
      <c r="C672" s="163" t="s">
        <v>1051</v>
      </c>
      <c r="D672" s="128" t="s">
        <v>297</v>
      </c>
      <c r="E672" s="172">
        <v>6</v>
      </c>
      <c r="F672" s="135">
        <v>5</v>
      </c>
      <c r="G672" s="125"/>
      <c r="H672" s="125"/>
      <c r="I672" s="125"/>
      <c r="J672" s="125"/>
    </row>
    <row r="673" spans="1:10" ht="15.75" hidden="1" customHeight="1">
      <c r="A673" s="389"/>
      <c r="B673" s="126"/>
      <c r="C673" s="130"/>
      <c r="D673" s="128"/>
      <c r="E673" s="172" t="s">
        <v>644</v>
      </c>
      <c r="F673" s="135"/>
      <c r="G673" s="125"/>
      <c r="H673" s="125"/>
      <c r="I673" s="125"/>
      <c r="J673" s="125"/>
    </row>
    <row r="674" spans="1:10" ht="15.75" hidden="1" customHeight="1">
      <c r="A674" s="486" t="s">
        <v>1383</v>
      </c>
      <c r="B674" s="159" t="s">
        <v>1055</v>
      </c>
      <c r="C674" s="130"/>
      <c r="D674" s="135"/>
      <c r="E674" s="135"/>
      <c r="F674" s="135"/>
      <c r="G674" s="125"/>
      <c r="H674" s="125"/>
      <c r="I674" s="125"/>
      <c r="J674" s="125"/>
    </row>
    <row r="675" spans="1:10" ht="29.25" hidden="1" customHeight="1">
      <c r="A675" s="487"/>
      <c r="B675" s="495" t="s">
        <v>1056</v>
      </c>
      <c r="C675" s="496"/>
      <c r="D675" s="496"/>
      <c r="E675" s="496"/>
      <c r="F675" s="177"/>
      <c r="G675" s="177"/>
      <c r="H675" s="125"/>
      <c r="I675" s="125"/>
      <c r="J675" s="125"/>
    </row>
    <row r="676" spans="1:10" ht="15.75" hidden="1" customHeight="1">
      <c r="A676" s="487"/>
      <c r="B676" s="33" t="s">
        <v>1057</v>
      </c>
      <c r="C676" s="163" t="s">
        <v>1058</v>
      </c>
      <c r="D676" s="128" t="s">
        <v>648</v>
      </c>
      <c r="E676" s="128">
        <v>36</v>
      </c>
      <c r="F676" s="135">
        <v>5</v>
      </c>
      <c r="G676" s="125"/>
      <c r="H676" s="125"/>
      <c r="I676" s="125"/>
      <c r="J676" s="125"/>
    </row>
    <row r="677" spans="1:10" ht="15.75" hidden="1" customHeight="1">
      <c r="A677" s="487"/>
      <c r="B677" s="25" t="s">
        <v>1059</v>
      </c>
      <c r="C677" s="163" t="s">
        <v>1058</v>
      </c>
      <c r="D677" s="128" t="s">
        <v>648</v>
      </c>
      <c r="E677" s="129">
        <v>30</v>
      </c>
      <c r="F677" s="135">
        <v>5</v>
      </c>
      <c r="G677" s="125"/>
      <c r="H677" s="125"/>
      <c r="I677" s="125"/>
      <c r="J677" s="125"/>
    </row>
    <row r="678" spans="1:10" ht="15.75" hidden="1" customHeight="1">
      <c r="A678" s="487"/>
      <c r="B678" s="25" t="s">
        <v>1060</v>
      </c>
      <c r="C678" s="163" t="s">
        <v>1058</v>
      </c>
      <c r="D678" s="128" t="s">
        <v>648</v>
      </c>
      <c r="E678" s="132">
        <v>1</v>
      </c>
      <c r="F678" s="135">
        <v>5</v>
      </c>
      <c r="G678" s="125"/>
      <c r="H678" s="125"/>
      <c r="I678" s="125"/>
      <c r="J678" s="125"/>
    </row>
    <row r="679" spans="1:10" ht="15.75" hidden="1" customHeight="1">
      <c r="A679" s="487"/>
      <c r="B679" s="173" t="s">
        <v>1061</v>
      </c>
      <c r="C679" s="163" t="s">
        <v>1058</v>
      </c>
      <c r="D679" s="128" t="s">
        <v>648</v>
      </c>
      <c r="E679" s="132">
        <v>1</v>
      </c>
      <c r="F679" s="135">
        <v>5</v>
      </c>
      <c r="G679" s="125"/>
      <c r="H679" s="125"/>
      <c r="I679" s="125"/>
      <c r="J679" s="125"/>
    </row>
    <row r="680" spans="1:10" ht="15.75" hidden="1" customHeight="1">
      <c r="A680" s="487"/>
      <c r="B680" s="173" t="s">
        <v>1062</v>
      </c>
      <c r="C680" s="163" t="s">
        <v>1063</v>
      </c>
      <c r="D680" s="128" t="s">
        <v>648</v>
      </c>
      <c r="E680" s="132">
        <v>1</v>
      </c>
      <c r="F680" s="135">
        <v>5</v>
      </c>
      <c r="G680" s="125"/>
      <c r="H680" s="125"/>
      <c r="I680" s="125"/>
      <c r="J680" s="125"/>
    </row>
    <row r="681" spans="1:10" ht="15.75" hidden="1" customHeight="1">
      <c r="A681" s="487"/>
      <c r="B681" s="25" t="s">
        <v>1064</v>
      </c>
      <c r="C681" s="163" t="s">
        <v>1058</v>
      </c>
      <c r="D681" s="128" t="s">
        <v>648</v>
      </c>
      <c r="E681" s="132">
        <v>150</v>
      </c>
      <c r="F681" s="135">
        <v>5</v>
      </c>
      <c r="G681" s="125"/>
      <c r="H681" s="125"/>
      <c r="I681" s="125"/>
      <c r="J681" s="125"/>
    </row>
    <row r="682" spans="1:10" ht="15.75" hidden="1" customHeight="1">
      <c r="A682" s="487"/>
      <c r="B682" s="25" t="s">
        <v>1065</v>
      </c>
      <c r="C682" s="163" t="s">
        <v>1066</v>
      </c>
      <c r="D682" s="129" t="s">
        <v>648</v>
      </c>
      <c r="E682" s="132">
        <v>21</v>
      </c>
      <c r="F682" s="135">
        <v>5</v>
      </c>
      <c r="G682" s="125"/>
      <c r="H682" s="125"/>
      <c r="I682" s="125"/>
      <c r="J682" s="125"/>
    </row>
    <row r="683" spans="1:10" ht="15.75" hidden="1" customHeight="1">
      <c r="A683" s="487"/>
      <c r="B683" s="25" t="s">
        <v>1067</v>
      </c>
      <c r="C683" s="163" t="s">
        <v>1068</v>
      </c>
      <c r="D683" s="129" t="s">
        <v>648</v>
      </c>
      <c r="E683" s="132">
        <v>75</v>
      </c>
      <c r="F683" s="135">
        <v>5</v>
      </c>
      <c r="G683" s="125"/>
      <c r="H683" s="125"/>
      <c r="I683" s="125"/>
      <c r="J683" s="125"/>
    </row>
    <row r="684" spans="1:10" ht="15.75" hidden="1" customHeight="1">
      <c r="A684" s="487"/>
      <c r="B684" s="25" t="s">
        <v>1069</v>
      </c>
      <c r="C684" s="163" t="s">
        <v>1068</v>
      </c>
      <c r="D684" s="129" t="s">
        <v>648</v>
      </c>
      <c r="E684" s="132">
        <v>100</v>
      </c>
      <c r="F684" s="135">
        <v>5</v>
      </c>
      <c r="G684" s="125"/>
      <c r="H684" s="125"/>
      <c r="I684" s="125"/>
      <c r="J684" s="125"/>
    </row>
    <row r="685" spans="1:10" ht="15.75" hidden="1" customHeight="1">
      <c r="A685" s="487"/>
      <c r="B685" s="25" t="s">
        <v>1070</v>
      </c>
      <c r="C685" s="163" t="s">
        <v>1071</v>
      </c>
      <c r="D685" s="129" t="s">
        <v>648</v>
      </c>
      <c r="E685" s="132">
        <v>9</v>
      </c>
      <c r="F685" s="135">
        <v>5</v>
      </c>
      <c r="G685" s="125"/>
      <c r="H685" s="125"/>
      <c r="I685" s="125"/>
      <c r="J685" s="125"/>
    </row>
    <row r="686" spans="1:10" ht="15.75" hidden="1" customHeight="1">
      <c r="A686" s="487"/>
      <c r="B686" s="25" t="s">
        <v>1072</v>
      </c>
      <c r="C686" s="163" t="s">
        <v>1073</v>
      </c>
      <c r="D686" s="129" t="s">
        <v>648</v>
      </c>
      <c r="E686" s="132">
        <v>4</v>
      </c>
      <c r="F686" s="135">
        <v>5</v>
      </c>
      <c r="G686" s="125"/>
      <c r="H686" s="125"/>
      <c r="I686" s="125"/>
      <c r="J686" s="125"/>
    </row>
    <row r="687" spans="1:10" ht="15.75" hidden="1" customHeight="1">
      <c r="A687" s="487"/>
      <c r="B687" s="25" t="s">
        <v>1074</v>
      </c>
      <c r="C687" s="163" t="s">
        <v>1075</v>
      </c>
      <c r="D687" s="129" t="s">
        <v>648</v>
      </c>
      <c r="E687" s="132">
        <v>48</v>
      </c>
      <c r="F687" s="135">
        <v>5</v>
      </c>
      <c r="G687" s="125"/>
      <c r="H687" s="125"/>
      <c r="I687" s="125"/>
      <c r="J687" s="125"/>
    </row>
    <row r="688" spans="1:10" ht="15.75" hidden="1" customHeight="1">
      <c r="A688" s="487"/>
      <c r="B688" s="25" t="s">
        <v>1076</v>
      </c>
      <c r="C688" s="163" t="s">
        <v>1077</v>
      </c>
      <c r="D688" s="129" t="s">
        <v>648</v>
      </c>
      <c r="E688" s="132">
        <v>2</v>
      </c>
      <c r="F688" s="135">
        <v>5</v>
      </c>
      <c r="G688" s="125"/>
      <c r="H688" s="125"/>
      <c r="I688" s="125"/>
      <c r="J688" s="125"/>
    </row>
    <row r="689" spans="1:10" ht="15.75" hidden="1" customHeight="1">
      <c r="A689" s="337"/>
      <c r="B689" s="25"/>
      <c r="C689" s="130"/>
      <c r="D689" s="129"/>
      <c r="E689" s="179" t="s">
        <v>644</v>
      </c>
      <c r="F689" s="135"/>
      <c r="G689" s="125"/>
      <c r="H689" s="125"/>
      <c r="I689" s="125"/>
      <c r="J689" s="125"/>
    </row>
    <row r="690" spans="1:10" ht="15.75" hidden="1" customHeight="1">
      <c r="A690" s="478" t="s">
        <v>1384</v>
      </c>
      <c r="B690" s="488" t="s">
        <v>1078</v>
      </c>
      <c r="C690" s="489"/>
      <c r="D690" s="489"/>
      <c r="E690" s="490"/>
      <c r="F690" s="135"/>
      <c r="G690" s="125"/>
      <c r="H690" s="125"/>
      <c r="I690" s="125"/>
      <c r="J690" s="125"/>
    </row>
    <row r="691" spans="1:10" ht="26.25" hidden="1" customHeight="1">
      <c r="A691" s="484"/>
      <c r="B691" s="481" t="s">
        <v>1079</v>
      </c>
      <c r="C691" s="482"/>
      <c r="D691" s="482"/>
      <c r="E691" s="483"/>
      <c r="F691" s="135"/>
      <c r="G691" s="125"/>
      <c r="H691" s="125"/>
      <c r="I691" s="125"/>
      <c r="J691" s="125"/>
    </row>
    <row r="692" spans="1:10" ht="15.75" hidden="1" customHeight="1">
      <c r="A692" s="484"/>
      <c r="B692" s="101" t="s">
        <v>1064</v>
      </c>
      <c r="C692" s="163" t="s">
        <v>1080</v>
      </c>
      <c r="D692" s="174" t="s">
        <v>648</v>
      </c>
      <c r="E692" s="174">
        <v>9</v>
      </c>
      <c r="F692" s="135">
        <v>5</v>
      </c>
      <c r="G692" s="125"/>
      <c r="H692" s="125"/>
      <c r="I692" s="125"/>
      <c r="J692" s="125"/>
    </row>
    <row r="693" spans="1:10" ht="15.75" hidden="1" customHeight="1">
      <c r="A693" s="484"/>
      <c r="B693" s="101" t="s">
        <v>1081</v>
      </c>
      <c r="C693" s="130"/>
      <c r="D693" s="174" t="s">
        <v>28</v>
      </c>
      <c r="E693" s="174">
        <v>1</v>
      </c>
      <c r="F693" s="135">
        <v>5</v>
      </c>
      <c r="G693" s="125"/>
      <c r="H693" s="125"/>
      <c r="I693" s="125"/>
      <c r="J693" s="125"/>
    </row>
    <row r="694" spans="1:10" ht="15.75" hidden="1" customHeight="1">
      <c r="A694" s="485"/>
      <c r="B694" s="101" t="s">
        <v>1082</v>
      </c>
      <c r="C694" s="130"/>
      <c r="D694" s="174" t="s">
        <v>648</v>
      </c>
      <c r="E694" s="174">
        <v>3</v>
      </c>
      <c r="F694" s="135">
        <v>5</v>
      </c>
      <c r="G694" s="125"/>
      <c r="H694" s="125"/>
      <c r="I694" s="125"/>
      <c r="J694" s="125"/>
    </row>
    <row r="695" spans="1:10" ht="15.75" hidden="1" customHeight="1">
      <c r="A695" s="340"/>
      <c r="B695" s="101"/>
      <c r="C695" s="130"/>
      <c r="D695" s="174"/>
      <c r="E695" s="174" t="s">
        <v>644</v>
      </c>
      <c r="F695" s="135"/>
      <c r="G695" s="125"/>
      <c r="H695" s="125"/>
      <c r="I695" s="125"/>
      <c r="J695" s="125"/>
    </row>
    <row r="696" spans="1:10" ht="15.75" hidden="1" customHeight="1">
      <c r="A696" s="478" t="s">
        <v>1385</v>
      </c>
      <c r="B696" s="159" t="s">
        <v>1083</v>
      </c>
      <c r="C696" s="130"/>
      <c r="D696" s="135"/>
      <c r="E696" s="135"/>
      <c r="F696" s="135"/>
      <c r="G696" s="125"/>
      <c r="H696" s="125"/>
      <c r="I696" s="125"/>
      <c r="J696" s="125"/>
    </row>
    <row r="697" spans="1:10" ht="30.75" hidden="1" customHeight="1">
      <c r="A697" s="479"/>
      <c r="B697" s="481" t="s">
        <v>1084</v>
      </c>
      <c r="C697" s="482"/>
      <c r="D697" s="482"/>
      <c r="E697" s="483"/>
      <c r="F697" s="135"/>
      <c r="G697" s="125"/>
      <c r="H697" s="125"/>
      <c r="I697" s="125"/>
      <c r="J697" s="125"/>
    </row>
    <row r="698" spans="1:10" ht="15.75" hidden="1" customHeight="1">
      <c r="A698" s="479"/>
      <c r="B698" s="101" t="s">
        <v>1085</v>
      </c>
      <c r="C698" s="163" t="s">
        <v>1194</v>
      </c>
      <c r="D698" s="174" t="s">
        <v>28</v>
      </c>
      <c r="E698" s="174">
        <v>3</v>
      </c>
      <c r="F698" s="135">
        <v>5</v>
      </c>
      <c r="G698" s="125"/>
      <c r="H698" s="125"/>
      <c r="I698" s="125"/>
      <c r="J698" s="125"/>
    </row>
    <row r="699" spans="1:10" ht="15.75" hidden="1" customHeight="1">
      <c r="A699" s="479"/>
      <c r="B699" s="101" t="s">
        <v>1086</v>
      </c>
      <c r="C699" s="163" t="s">
        <v>1195</v>
      </c>
      <c r="D699" s="174" t="s">
        <v>28</v>
      </c>
      <c r="E699" s="174">
        <v>3</v>
      </c>
      <c r="F699" s="135">
        <v>5</v>
      </c>
      <c r="G699" s="125"/>
      <c r="H699" s="125"/>
      <c r="I699" s="125"/>
      <c r="J699" s="125"/>
    </row>
    <row r="700" spans="1:10" ht="15.75" hidden="1" customHeight="1">
      <c r="A700" s="480"/>
      <c r="B700" s="101" t="s">
        <v>1087</v>
      </c>
      <c r="C700" s="163" t="s">
        <v>1196</v>
      </c>
      <c r="D700" s="174" t="s">
        <v>28</v>
      </c>
      <c r="E700" s="174">
        <v>3</v>
      </c>
      <c r="F700" s="135">
        <v>5</v>
      </c>
      <c r="G700" s="125"/>
      <c r="H700" s="125"/>
      <c r="I700" s="125"/>
      <c r="J700" s="125"/>
    </row>
    <row r="701" spans="1:10" ht="15.75" hidden="1" customHeight="1">
      <c r="A701" s="333"/>
      <c r="B701" s="101"/>
      <c r="C701" s="130"/>
      <c r="D701" s="174"/>
      <c r="E701" s="174" t="s">
        <v>644</v>
      </c>
      <c r="F701" s="135"/>
      <c r="G701" s="125"/>
      <c r="H701" s="125"/>
      <c r="I701" s="125"/>
      <c r="J701" s="125"/>
    </row>
    <row r="702" spans="1:10" ht="15.75" hidden="1" customHeight="1">
      <c r="A702" s="334" t="s">
        <v>1386</v>
      </c>
      <c r="B702" s="159" t="s">
        <v>1088</v>
      </c>
      <c r="C702" s="163" t="s">
        <v>1089</v>
      </c>
      <c r="D702" s="135" t="s">
        <v>648</v>
      </c>
      <c r="E702" s="135">
        <v>2</v>
      </c>
      <c r="F702" s="135">
        <v>5</v>
      </c>
      <c r="G702" s="125"/>
      <c r="H702" s="125"/>
      <c r="I702" s="125"/>
      <c r="J702" s="125"/>
    </row>
    <row r="703" spans="1:10" ht="15.75" hidden="1" customHeight="1">
      <c r="A703" s="334"/>
      <c r="B703" s="159"/>
      <c r="C703" s="163"/>
      <c r="D703" s="135"/>
      <c r="E703" s="135"/>
      <c r="F703" s="135"/>
      <c r="G703" s="125"/>
      <c r="H703" s="125"/>
      <c r="I703" s="125"/>
      <c r="J703" s="125"/>
    </row>
    <row r="704" spans="1:10" ht="15.75" hidden="1" customHeight="1">
      <c r="A704" s="508" t="s">
        <v>1091</v>
      </c>
      <c r="B704" s="509"/>
      <c r="C704" s="509"/>
      <c r="D704" s="509"/>
      <c r="E704" s="509"/>
      <c r="F704" s="509"/>
      <c r="G704" s="509"/>
      <c r="H704" s="509"/>
      <c r="I704" s="509"/>
      <c r="J704" s="510"/>
    </row>
    <row r="705" spans="1:10" ht="82.5" hidden="1" customHeight="1">
      <c r="A705" s="341">
        <v>307</v>
      </c>
      <c r="B705" s="427" t="s">
        <v>1092</v>
      </c>
      <c r="C705" s="504"/>
      <c r="D705" s="504"/>
      <c r="E705" s="505"/>
      <c r="F705" s="211"/>
      <c r="G705" s="141"/>
      <c r="H705" s="141"/>
      <c r="I705" s="141"/>
      <c r="J705" s="141"/>
    </row>
    <row r="706" spans="1:10" ht="15.75" hidden="1" customHeight="1">
      <c r="A706" s="342"/>
      <c r="B706" s="181" t="s">
        <v>1093</v>
      </c>
      <c r="C706" s="182" t="s">
        <v>1094</v>
      </c>
      <c r="D706" s="183" t="s">
        <v>106</v>
      </c>
      <c r="E706" s="184">
        <v>6</v>
      </c>
      <c r="F706" s="185">
        <v>21</v>
      </c>
      <c r="G706" s="186"/>
      <c r="H706" s="187"/>
      <c r="I706" s="187"/>
      <c r="J706" s="187"/>
    </row>
    <row r="707" spans="1:10" ht="15.75" hidden="1" customHeight="1">
      <c r="A707" s="343"/>
      <c r="B707" s="181" t="s">
        <v>1095</v>
      </c>
      <c r="C707" s="182" t="s">
        <v>1094</v>
      </c>
      <c r="D707" s="183" t="s">
        <v>106</v>
      </c>
      <c r="E707" s="184">
        <v>4</v>
      </c>
      <c r="F707" s="185">
        <v>21</v>
      </c>
      <c r="G707" s="188"/>
      <c r="H707" s="187"/>
      <c r="I707" s="187"/>
      <c r="J707" s="187"/>
    </row>
    <row r="708" spans="1:10" ht="27.75" hidden="1" customHeight="1">
      <c r="A708" s="343"/>
      <c r="B708" s="181" t="s">
        <v>1096</v>
      </c>
      <c r="C708" s="182" t="s">
        <v>1097</v>
      </c>
      <c r="D708" s="183" t="s">
        <v>106</v>
      </c>
      <c r="E708" s="184">
        <v>2</v>
      </c>
      <c r="F708" s="185">
        <v>21</v>
      </c>
      <c r="G708" s="186"/>
      <c r="H708" s="187"/>
      <c r="I708" s="187"/>
      <c r="J708" s="187"/>
    </row>
    <row r="709" spans="1:10" ht="16.5" hidden="1" customHeight="1">
      <c r="A709" s="344"/>
      <c r="B709" s="181" t="s">
        <v>1098</v>
      </c>
      <c r="C709" s="182" t="s">
        <v>1099</v>
      </c>
      <c r="D709" s="183" t="s">
        <v>106</v>
      </c>
      <c r="E709" s="184">
        <v>2</v>
      </c>
      <c r="F709" s="185">
        <v>21</v>
      </c>
      <c r="G709" s="186"/>
      <c r="H709" s="187"/>
      <c r="I709" s="187"/>
      <c r="J709" s="187"/>
    </row>
    <row r="710" spans="1:10" ht="28.5" hidden="1" customHeight="1">
      <c r="A710" s="344"/>
      <c r="B710" s="181" t="s">
        <v>1100</v>
      </c>
      <c r="C710" s="182" t="s">
        <v>1101</v>
      </c>
      <c r="D710" s="183" t="s">
        <v>297</v>
      </c>
      <c r="E710" s="184">
        <v>1</v>
      </c>
      <c r="F710" s="185">
        <v>5</v>
      </c>
      <c r="G710" s="186"/>
      <c r="H710" s="187"/>
      <c r="I710" s="187"/>
      <c r="J710" s="187"/>
    </row>
    <row r="711" spans="1:10" ht="27.75" hidden="1" customHeight="1">
      <c r="A711" s="344"/>
      <c r="B711" s="181" t="s">
        <v>1102</v>
      </c>
      <c r="C711" s="182" t="s">
        <v>1103</v>
      </c>
      <c r="D711" s="183" t="s">
        <v>297</v>
      </c>
      <c r="E711" s="184">
        <v>30</v>
      </c>
      <c r="F711" s="185">
        <v>5</v>
      </c>
      <c r="G711" s="186"/>
      <c r="H711" s="187"/>
      <c r="I711" s="187"/>
      <c r="J711" s="187"/>
    </row>
    <row r="712" spans="1:10" ht="27.75" hidden="1" customHeight="1">
      <c r="A712" s="344"/>
      <c r="B712" s="181" t="s">
        <v>1104</v>
      </c>
      <c r="C712" s="182" t="s">
        <v>1101</v>
      </c>
      <c r="D712" s="183" t="s">
        <v>297</v>
      </c>
      <c r="E712" s="184">
        <v>1</v>
      </c>
      <c r="F712" s="185">
        <v>5</v>
      </c>
      <c r="G712" s="186"/>
      <c r="H712" s="187"/>
      <c r="I712" s="187"/>
      <c r="J712" s="187"/>
    </row>
    <row r="713" spans="1:10" ht="29.25" hidden="1" customHeight="1">
      <c r="A713" s="344"/>
      <c r="B713" s="181" t="s">
        <v>1105</v>
      </c>
      <c r="C713" s="189" t="s">
        <v>1106</v>
      </c>
      <c r="D713" s="183" t="s">
        <v>106</v>
      </c>
      <c r="E713" s="184">
        <v>1</v>
      </c>
      <c r="F713" s="185">
        <v>5</v>
      </c>
      <c r="G713" s="186"/>
      <c r="H713" s="187"/>
      <c r="I713" s="187"/>
      <c r="J713" s="187"/>
    </row>
    <row r="714" spans="1:10" ht="30" hidden="1" customHeight="1">
      <c r="A714" s="344"/>
      <c r="B714" s="181" t="s">
        <v>1107</v>
      </c>
      <c r="C714" s="189" t="s">
        <v>1106</v>
      </c>
      <c r="D714" s="183" t="s">
        <v>106</v>
      </c>
      <c r="E714" s="184">
        <v>1</v>
      </c>
      <c r="F714" s="185">
        <v>5</v>
      </c>
      <c r="G714" s="186"/>
      <c r="H714" s="187"/>
      <c r="I714" s="187"/>
      <c r="J714" s="187"/>
    </row>
    <row r="715" spans="1:10" ht="28.5" hidden="1" customHeight="1">
      <c r="A715" s="344"/>
      <c r="B715" s="181" t="s">
        <v>1108</v>
      </c>
      <c r="C715" s="189" t="s">
        <v>1106</v>
      </c>
      <c r="D715" s="183" t="s">
        <v>106</v>
      </c>
      <c r="E715" s="184">
        <v>1</v>
      </c>
      <c r="F715" s="185">
        <v>5</v>
      </c>
      <c r="G715" s="186"/>
      <c r="H715" s="187"/>
      <c r="I715" s="187"/>
      <c r="J715" s="187"/>
    </row>
    <row r="716" spans="1:10" ht="27.75" hidden="1" customHeight="1">
      <c r="A716" s="344"/>
      <c r="B716" s="181" t="s">
        <v>1109</v>
      </c>
      <c r="C716" s="189" t="s">
        <v>1106</v>
      </c>
      <c r="D716" s="183" t="s">
        <v>106</v>
      </c>
      <c r="E716" s="184">
        <v>1</v>
      </c>
      <c r="F716" s="185">
        <v>5</v>
      </c>
      <c r="G716" s="186"/>
      <c r="H716" s="187"/>
      <c r="I716" s="187"/>
      <c r="J716" s="187"/>
    </row>
    <row r="717" spans="1:10" ht="27" hidden="1" customHeight="1">
      <c r="A717" s="344"/>
      <c r="B717" s="181" t="s">
        <v>1110</v>
      </c>
      <c r="C717" s="189" t="s">
        <v>1106</v>
      </c>
      <c r="D717" s="183" t="s">
        <v>106</v>
      </c>
      <c r="E717" s="184">
        <v>1</v>
      </c>
      <c r="F717" s="185">
        <v>5</v>
      </c>
      <c r="G717" s="186"/>
      <c r="H717" s="187"/>
      <c r="I717" s="187"/>
      <c r="J717" s="187"/>
    </row>
    <row r="718" spans="1:10" ht="26.25" hidden="1" customHeight="1">
      <c r="A718" s="344"/>
      <c r="B718" s="181" t="s">
        <v>1111</v>
      </c>
      <c r="C718" s="189" t="s">
        <v>1106</v>
      </c>
      <c r="D718" s="183" t="s">
        <v>106</v>
      </c>
      <c r="E718" s="184">
        <v>1</v>
      </c>
      <c r="F718" s="185">
        <v>21</v>
      </c>
      <c r="G718" s="188"/>
      <c r="H718" s="187"/>
      <c r="I718" s="187"/>
      <c r="J718" s="187"/>
    </row>
    <row r="719" spans="1:10" ht="27" hidden="1" customHeight="1">
      <c r="A719" s="344"/>
      <c r="B719" s="181" t="s">
        <v>1112</v>
      </c>
      <c r="C719" s="189" t="s">
        <v>1113</v>
      </c>
      <c r="D719" s="183" t="s">
        <v>106</v>
      </c>
      <c r="E719" s="184">
        <v>4</v>
      </c>
      <c r="F719" s="185">
        <v>5</v>
      </c>
      <c r="G719" s="186"/>
      <c r="H719" s="187"/>
      <c r="I719" s="187"/>
      <c r="J719" s="187"/>
    </row>
    <row r="720" spans="1:10" ht="27" hidden="1" customHeight="1">
      <c r="A720" s="344"/>
      <c r="B720" s="190" t="s">
        <v>1114</v>
      </c>
      <c r="C720" s="189" t="s">
        <v>1113</v>
      </c>
      <c r="D720" s="183" t="s">
        <v>106</v>
      </c>
      <c r="E720" s="191">
        <v>4</v>
      </c>
      <c r="F720" s="192">
        <v>5</v>
      </c>
      <c r="G720" s="193"/>
      <c r="H720" s="187"/>
      <c r="I720" s="187"/>
      <c r="J720" s="187"/>
    </row>
    <row r="721" spans="1:10" ht="27" hidden="1" customHeight="1">
      <c r="A721" s="344"/>
      <c r="B721" s="181" t="s">
        <v>1115</v>
      </c>
      <c r="C721" s="189" t="s">
        <v>1116</v>
      </c>
      <c r="D721" s="183" t="s">
        <v>106</v>
      </c>
      <c r="E721" s="184">
        <v>2</v>
      </c>
      <c r="F721" s="185">
        <v>5</v>
      </c>
      <c r="G721" s="186"/>
      <c r="H721" s="187"/>
      <c r="I721" s="187"/>
      <c r="J721" s="187"/>
    </row>
    <row r="722" spans="1:10" ht="27" hidden="1" customHeight="1">
      <c r="A722" s="344"/>
      <c r="B722" s="190" t="s">
        <v>1117</v>
      </c>
      <c r="C722" s="189" t="s">
        <v>1116</v>
      </c>
      <c r="D722" s="183" t="s">
        <v>106</v>
      </c>
      <c r="E722" s="194">
        <v>8</v>
      </c>
      <c r="F722" s="185">
        <v>5</v>
      </c>
      <c r="G722" s="195"/>
      <c r="H722" s="187"/>
      <c r="I722" s="187"/>
      <c r="J722" s="187"/>
    </row>
    <row r="723" spans="1:10" ht="27.75" hidden="1" customHeight="1">
      <c r="A723" s="344"/>
      <c r="B723" s="223" t="s">
        <v>1118</v>
      </c>
      <c r="C723" s="189" t="s">
        <v>1116</v>
      </c>
      <c r="D723" s="183" t="s">
        <v>106</v>
      </c>
      <c r="E723" s="194">
        <v>4</v>
      </c>
      <c r="F723" s="196">
        <v>5</v>
      </c>
      <c r="G723" s="195"/>
      <c r="H723" s="187"/>
      <c r="I723" s="187"/>
      <c r="J723" s="187"/>
    </row>
    <row r="724" spans="1:10" ht="26.25" hidden="1" customHeight="1">
      <c r="A724" s="344"/>
      <c r="B724" s="190" t="s">
        <v>1119</v>
      </c>
      <c r="C724" s="189" t="s">
        <v>1116</v>
      </c>
      <c r="D724" s="183" t="s">
        <v>106</v>
      </c>
      <c r="E724" s="194">
        <v>4</v>
      </c>
      <c r="F724" s="185">
        <v>5</v>
      </c>
      <c r="G724" s="195"/>
      <c r="H724" s="187"/>
      <c r="I724" s="187"/>
      <c r="J724" s="187"/>
    </row>
    <row r="725" spans="1:10" ht="27.75" hidden="1" customHeight="1">
      <c r="A725" s="344"/>
      <c r="B725" s="190" t="s">
        <v>1120</v>
      </c>
      <c r="C725" s="189" t="s">
        <v>1116</v>
      </c>
      <c r="D725" s="183" t="s">
        <v>106</v>
      </c>
      <c r="E725" s="194">
        <v>6</v>
      </c>
      <c r="F725" s="185">
        <v>5</v>
      </c>
      <c r="G725" s="195"/>
      <c r="H725" s="187"/>
      <c r="I725" s="187"/>
      <c r="J725" s="187"/>
    </row>
    <row r="726" spans="1:10" ht="29.25" hidden="1" customHeight="1">
      <c r="A726" s="344"/>
      <c r="B726" s="190" t="s">
        <v>1121</v>
      </c>
      <c r="C726" s="189" t="s">
        <v>1116</v>
      </c>
      <c r="D726" s="183" t="s">
        <v>106</v>
      </c>
      <c r="E726" s="194">
        <v>6</v>
      </c>
      <c r="F726" s="185">
        <v>5</v>
      </c>
      <c r="G726" s="195"/>
      <c r="H726" s="187"/>
      <c r="I726" s="187"/>
      <c r="J726" s="187"/>
    </row>
    <row r="727" spans="1:10" ht="27" hidden="1" customHeight="1">
      <c r="A727" s="344"/>
      <c r="B727" s="190" t="s">
        <v>1122</v>
      </c>
      <c r="C727" s="189" t="s">
        <v>1116</v>
      </c>
      <c r="D727" s="183" t="s">
        <v>106</v>
      </c>
      <c r="E727" s="194">
        <v>4</v>
      </c>
      <c r="F727" s="185">
        <v>5</v>
      </c>
      <c r="G727" s="197"/>
      <c r="H727" s="187"/>
      <c r="I727" s="187"/>
      <c r="J727" s="187"/>
    </row>
    <row r="728" spans="1:10" ht="25.5" hidden="1" customHeight="1">
      <c r="A728" s="344"/>
      <c r="B728" s="190" t="s">
        <v>1123</v>
      </c>
      <c r="C728" s="189" t="s">
        <v>1116</v>
      </c>
      <c r="D728" s="185" t="s">
        <v>106</v>
      </c>
      <c r="E728" s="185">
        <v>2</v>
      </c>
      <c r="F728" s="185">
        <v>21</v>
      </c>
      <c r="G728" s="197"/>
      <c r="H728" s="187"/>
      <c r="I728" s="187"/>
      <c r="J728" s="187"/>
    </row>
    <row r="729" spans="1:10" ht="29.25" hidden="1" customHeight="1">
      <c r="A729" s="344"/>
      <c r="B729" s="190" t="s">
        <v>1124</v>
      </c>
      <c r="C729" s="189" t="s">
        <v>1113</v>
      </c>
      <c r="D729" s="183" t="s">
        <v>106</v>
      </c>
      <c r="E729" s="194">
        <v>6</v>
      </c>
      <c r="F729" s="185">
        <v>5</v>
      </c>
      <c r="G729" s="197"/>
      <c r="H729" s="187"/>
      <c r="I729" s="187"/>
      <c r="J729" s="187"/>
    </row>
    <row r="730" spans="1:10" ht="27" hidden="1" customHeight="1">
      <c r="A730" s="344"/>
      <c r="B730" s="190" t="s">
        <v>1125</v>
      </c>
      <c r="C730" s="189" t="s">
        <v>1126</v>
      </c>
      <c r="D730" s="183" t="s">
        <v>106</v>
      </c>
      <c r="E730" s="194">
        <v>4</v>
      </c>
      <c r="F730" s="185">
        <v>5</v>
      </c>
      <c r="G730" s="197"/>
      <c r="H730" s="187"/>
      <c r="I730" s="187"/>
      <c r="J730" s="187"/>
    </row>
    <row r="731" spans="1:10" ht="28.5" hidden="1" customHeight="1">
      <c r="A731" s="344"/>
      <c r="B731" s="190" t="s">
        <v>1127</v>
      </c>
      <c r="C731" s="189" t="s">
        <v>1116</v>
      </c>
      <c r="D731" s="183" t="s">
        <v>106</v>
      </c>
      <c r="E731" s="194">
        <v>4</v>
      </c>
      <c r="F731" s="185">
        <v>5</v>
      </c>
      <c r="G731" s="197"/>
      <c r="H731" s="187"/>
      <c r="I731" s="187"/>
      <c r="J731" s="187"/>
    </row>
    <row r="732" spans="1:10" ht="25.5" hidden="1" customHeight="1">
      <c r="A732" s="344"/>
      <c r="B732" s="190" t="s">
        <v>1128</v>
      </c>
      <c r="C732" s="189" t="s">
        <v>1116</v>
      </c>
      <c r="D732" s="183" t="s">
        <v>106</v>
      </c>
      <c r="E732" s="194">
        <v>2</v>
      </c>
      <c r="F732" s="185">
        <v>21</v>
      </c>
      <c r="G732" s="195"/>
      <c r="H732" s="187"/>
      <c r="I732" s="187"/>
      <c r="J732" s="187"/>
    </row>
    <row r="733" spans="1:10" ht="29.25" hidden="1" customHeight="1">
      <c r="A733" s="344"/>
      <c r="B733" s="190" t="s">
        <v>1129</v>
      </c>
      <c r="C733" s="189" t="s">
        <v>1116</v>
      </c>
      <c r="D733" s="183" t="s">
        <v>106</v>
      </c>
      <c r="E733" s="194">
        <v>2</v>
      </c>
      <c r="F733" s="185">
        <v>21</v>
      </c>
      <c r="G733" s="195"/>
      <c r="H733" s="187"/>
      <c r="I733" s="187"/>
      <c r="J733" s="187"/>
    </row>
    <row r="734" spans="1:10" ht="27" hidden="1" customHeight="1">
      <c r="A734" s="344"/>
      <c r="B734" s="190" t="s">
        <v>1130</v>
      </c>
      <c r="C734" s="189" t="s">
        <v>1116</v>
      </c>
      <c r="D734" s="183" t="s">
        <v>106</v>
      </c>
      <c r="E734" s="194">
        <v>4</v>
      </c>
      <c r="F734" s="185">
        <v>5</v>
      </c>
      <c r="G734" s="195"/>
      <c r="H734" s="187"/>
      <c r="I734" s="187"/>
      <c r="J734" s="187"/>
    </row>
    <row r="735" spans="1:10" ht="25.5" hidden="1" customHeight="1">
      <c r="A735" s="344"/>
      <c r="B735" s="190" t="s">
        <v>1131</v>
      </c>
      <c r="C735" s="189" t="s">
        <v>1113</v>
      </c>
      <c r="D735" s="183" t="s">
        <v>106</v>
      </c>
      <c r="E735" s="194">
        <v>2</v>
      </c>
      <c r="F735" s="185">
        <v>5</v>
      </c>
      <c r="G735" s="195"/>
      <c r="H735" s="187"/>
      <c r="I735" s="187"/>
      <c r="J735" s="187"/>
    </row>
    <row r="736" spans="1:10" ht="26.25" hidden="1" customHeight="1">
      <c r="A736" s="344"/>
      <c r="B736" s="190" t="s">
        <v>1132</v>
      </c>
      <c r="C736" s="189" t="s">
        <v>1116</v>
      </c>
      <c r="D736" s="183" t="s">
        <v>106</v>
      </c>
      <c r="E736" s="194">
        <v>4</v>
      </c>
      <c r="F736" s="185">
        <v>5</v>
      </c>
      <c r="G736" s="195"/>
      <c r="H736" s="187"/>
      <c r="I736" s="187"/>
      <c r="J736" s="187"/>
    </row>
    <row r="737" spans="1:10" ht="26.25" hidden="1" customHeight="1">
      <c r="A737" s="344"/>
      <c r="B737" s="190" t="s">
        <v>1133</v>
      </c>
      <c r="C737" s="189" t="s">
        <v>1116</v>
      </c>
      <c r="D737" s="183" t="s">
        <v>106</v>
      </c>
      <c r="E737" s="194">
        <v>4</v>
      </c>
      <c r="F737" s="185">
        <v>21</v>
      </c>
      <c r="G737" s="195"/>
      <c r="H737" s="187"/>
      <c r="I737" s="187"/>
      <c r="J737" s="187"/>
    </row>
    <row r="738" spans="1:10" ht="31.5" hidden="1" customHeight="1">
      <c r="A738" s="344"/>
      <c r="B738" s="190" t="s">
        <v>1134</v>
      </c>
      <c r="C738" s="189" t="s">
        <v>1113</v>
      </c>
      <c r="D738" s="183" t="s">
        <v>106</v>
      </c>
      <c r="E738" s="194">
        <v>1</v>
      </c>
      <c r="F738" s="185">
        <v>5</v>
      </c>
      <c r="G738" s="195"/>
      <c r="H738" s="187"/>
      <c r="I738" s="187"/>
      <c r="J738" s="187"/>
    </row>
    <row r="739" spans="1:10" ht="28.5" hidden="1" customHeight="1">
      <c r="A739" s="344"/>
      <c r="B739" s="190" t="s">
        <v>1135</v>
      </c>
      <c r="C739" s="189" t="s">
        <v>1113</v>
      </c>
      <c r="D739" s="183" t="s">
        <v>106</v>
      </c>
      <c r="E739" s="194">
        <v>2</v>
      </c>
      <c r="F739" s="196">
        <v>21</v>
      </c>
      <c r="G739" s="195"/>
      <c r="H739" s="187"/>
      <c r="I739" s="187"/>
      <c r="J739" s="187"/>
    </row>
    <row r="740" spans="1:10" ht="27" hidden="1" customHeight="1">
      <c r="A740" s="344"/>
      <c r="B740" s="190" t="s">
        <v>1136</v>
      </c>
      <c r="C740" s="189" t="s">
        <v>1116</v>
      </c>
      <c r="D740" s="183" t="s">
        <v>106</v>
      </c>
      <c r="E740" s="194">
        <v>4</v>
      </c>
      <c r="F740" s="185">
        <v>5</v>
      </c>
      <c r="G740" s="195"/>
      <c r="H740" s="187"/>
      <c r="I740" s="187"/>
      <c r="J740" s="187"/>
    </row>
    <row r="741" spans="1:10" ht="27" hidden="1" customHeight="1">
      <c r="A741" s="344"/>
      <c r="B741" s="190" t="s">
        <v>1137</v>
      </c>
      <c r="C741" s="189" t="s">
        <v>1116</v>
      </c>
      <c r="D741" s="183" t="s">
        <v>106</v>
      </c>
      <c r="E741" s="194">
        <v>4</v>
      </c>
      <c r="F741" s="185">
        <v>5</v>
      </c>
      <c r="G741" s="195"/>
      <c r="H741" s="187"/>
      <c r="I741" s="187"/>
      <c r="J741" s="187"/>
    </row>
    <row r="742" spans="1:10" ht="27" hidden="1" customHeight="1">
      <c r="A742" s="344"/>
      <c r="B742" s="190" t="s">
        <v>1138</v>
      </c>
      <c r="C742" s="189" t="s">
        <v>1116</v>
      </c>
      <c r="D742" s="183" t="s">
        <v>106</v>
      </c>
      <c r="E742" s="194">
        <v>4</v>
      </c>
      <c r="F742" s="185">
        <v>5</v>
      </c>
      <c r="G742" s="195"/>
      <c r="H742" s="187"/>
      <c r="I742" s="187"/>
      <c r="J742" s="187"/>
    </row>
    <row r="743" spans="1:10" ht="27" hidden="1" customHeight="1">
      <c r="A743" s="344"/>
      <c r="B743" s="190" t="s">
        <v>1139</v>
      </c>
      <c r="C743" s="189" t="s">
        <v>1116</v>
      </c>
      <c r="D743" s="183" t="s">
        <v>106</v>
      </c>
      <c r="E743" s="194">
        <v>1</v>
      </c>
      <c r="F743" s="185">
        <v>5</v>
      </c>
      <c r="G743" s="195"/>
      <c r="H743" s="187"/>
      <c r="I743" s="187"/>
      <c r="J743" s="187"/>
    </row>
    <row r="744" spans="1:10" ht="29.25" hidden="1" customHeight="1">
      <c r="A744" s="344"/>
      <c r="B744" s="190" t="s">
        <v>1140</v>
      </c>
      <c r="C744" s="189" t="s">
        <v>1113</v>
      </c>
      <c r="D744" s="183" t="s">
        <v>106</v>
      </c>
      <c r="E744" s="194">
        <v>6</v>
      </c>
      <c r="F744" s="185">
        <v>5</v>
      </c>
      <c r="G744" s="195"/>
      <c r="H744" s="187"/>
      <c r="I744" s="187"/>
      <c r="J744" s="187"/>
    </row>
    <row r="745" spans="1:10" ht="29.25" hidden="1" customHeight="1">
      <c r="A745" s="344"/>
      <c r="B745" s="190" t="s">
        <v>1141</v>
      </c>
      <c r="C745" s="189" t="s">
        <v>1116</v>
      </c>
      <c r="D745" s="183" t="s">
        <v>106</v>
      </c>
      <c r="E745" s="194">
        <v>4</v>
      </c>
      <c r="F745" s="185">
        <v>5</v>
      </c>
      <c r="G745" s="195"/>
      <c r="H745" s="187"/>
      <c r="I745" s="187"/>
      <c r="J745" s="187"/>
    </row>
    <row r="746" spans="1:10" ht="28.5" hidden="1" customHeight="1">
      <c r="A746" s="344"/>
      <c r="B746" s="190" t="s">
        <v>1142</v>
      </c>
      <c r="C746" s="189" t="s">
        <v>1116</v>
      </c>
      <c r="D746" s="183" t="s">
        <v>106</v>
      </c>
      <c r="E746" s="194">
        <v>4</v>
      </c>
      <c r="F746" s="196">
        <v>21</v>
      </c>
      <c r="G746" s="195"/>
      <c r="H746" s="187"/>
      <c r="I746" s="187"/>
      <c r="J746" s="187"/>
    </row>
    <row r="747" spans="1:10" ht="30" hidden="1" customHeight="1">
      <c r="A747" s="344"/>
      <c r="B747" s="190" t="s">
        <v>1143</v>
      </c>
      <c r="C747" s="189" t="s">
        <v>1113</v>
      </c>
      <c r="D747" s="183" t="s">
        <v>106</v>
      </c>
      <c r="E747" s="194">
        <v>4</v>
      </c>
      <c r="F747" s="185">
        <v>5</v>
      </c>
      <c r="G747" s="195"/>
      <c r="H747" s="187"/>
      <c r="I747" s="187"/>
      <c r="J747" s="187"/>
    </row>
    <row r="748" spans="1:10" ht="27.75" hidden="1" customHeight="1">
      <c r="A748" s="344"/>
      <c r="B748" s="190" t="s">
        <v>1144</v>
      </c>
      <c r="C748" s="189" t="s">
        <v>1113</v>
      </c>
      <c r="D748" s="183" t="s">
        <v>106</v>
      </c>
      <c r="E748" s="194">
        <v>6</v>
      </c>
      <c r="F748" s="185">
        <v>21</v>
      </c>
      <c r="G748" s="195"/>
      <c r="H748" s="187"/>
      <c r="I748" s="187"/>
      <c r="J748" s="187"/>
    </row>
    <row r="749" spans="1:10" ht="28.5" hidden="1" customHeight="1">
      <c r="A749" s="344"/>
      <c r="B749" s="190" t="s">
        <v>1145</v>
      </c>
      <c r="C749" s="189" t="s">
        <v>1116</v>
      </c>
      <c r="D749" s="183" t="s">
        <v>106</v>
      </c>
      <c r="E749" s="194">
        <v>4</v>
      </c>
      <c r="F749" s="198">
        <v>5</v>
      </c>
      <c r="G749" s="187"/>
      <c r="H749" s="187"/>
      <c r="I749" s="187"/>
      <c r="J749" s="187"/>
    </row>
    <row r="750" spans="1:10" ht="26.25" hidden="1" customHeight="1">
      <c r="A750" s="344"/>
      <c r="B750" s="190" t="s">
        <v>1146</v>
      </c>
      <c r="C750" s="189" t="s">
        <v>1116</v>
      </c>
      <c r="D750" s="183" t="s">
        <v>106</v>
      </c>
      <c r="E750" s="194">
        <v>1</v>
      </c>
      <c r="F750" s="185">
        <v>21</v>
      </c>
      <c r="G750" s="195"/>
      <c r="H750" s="187"/>
      <c r="I750" s="187"/>
      <c r="J750" s="187"/>
    </row>
    <row r="751" spans="1:10" ht="27" hidden="1" customHeight="1">
      <c r="A751" s="344"/>
      <c r="B751" s="190" t="s">
        <v>1147</v>
      </c>
      <c r="C751" s="189" t="s">
        <v>1113</v>
      </c>
      <c r="D751" s="183" t="s">
        <v>106</v>
      </c>
      <c r="E751" s="194">
        <v>6</v>
      </c>
      <c r="F751" s="185">
        <v>5</v>
      </c>
      <c r="G751" s="195"/>
      <c r="H751" s="187"/>
      <c r="I751" s="187"/>
      <c r="J751" s="187"/>
    </row>
    <row r="752" spans="1:10" ht="29.25" hidden="1" customHeight="1">
      <c r="A752" s="344"/>
      <c r="B752" s="190" t="s">
        <v>1148</v>
      </c>
      <c r="C752" s="189" t="s">
        <v>1113</v>
      </c>
      <c r="D752" s="183" t="s">
        <v>106</v>
      </c>
      <c r="E752" s="194">
        <v>2</v>
      </c>
      <c r="F752" s="185">
        <v>21</v>
      </c>
      <c r="G752" s="195"/>
      <c r="H752" s="187"/>
      <c r="I752" s="187"/>
      <c r="J752" s="187"/>
    </row>
    <row r="753" spans="1:10" ht="27" hidden="1" customHeight="1">
      <c r="A753" s="344"/>
      <c r="B753" s="190" t="s">
        <v>1149</v>
      </c>
      <c r="C753" s="189" t="s">
        <v>1116</v>
      </c>
      <c r="D753" s="183" t="s">
        <v>106</v>
      </c>
      <c r="E753" s="194">
        <v>2</v>
      </c>
      <c r="F753" s="196">
        <v>21</v>
      </c>
      <c r="G753" s="195"/>
      <c r="H753" s="187"/>
      <c r="I753" s="187"/>
      <c r="J753" s="187"/>
    </row>
    <row r="754" spans="1:10" ht="28.5" hidden="1" customHeight="1">
      <c r="A754" s="344"/>
      <c r="B754" s="190" t="s">
        <v>1150</v>
      </c>
      <c r="C754" s="189" t="s">
        <v>1116</v>
      </c>
      <c r="D754" s="183" t="s">
        <v>106</v>
      </c>
      <c r="E754" s="194">
        <v>6</v>
      </c>
      <c r="F754" s="185">
        <v>21</v>
      </c>
      <c r="G754" s="195"/>
      <c r="H754" s="187"/>
      <c r="I754" s="187"/>
      <c r="J754" s="187"/>
    </row>
    <row r="755" spans="1:10" ht="27" hidden="1" customHeight="1">
      <c r="A755" s="344"/>
      <c r="B755" s="190" t="s">
        <v>1151</v>
      </c>
      <c r="C755" s="199" t="s">
        <v>1116</v>
      </c>
      <c r="D755" s="183" t="s">
        <v>106</v>
      </c>
      <c r="E755" s="194">
        <v>4</v>
      </c>
      <c r="F755" s="196">
        <v>21</v>
      </c>
      <c r="G755" s="195"/>
      <c r="H755" s="187"/>
      <c r="I755" s="187"/>
      <c r="J755" s="187"/>
    </row>
    <row r="756" spans="1:10" ht="27" hidden="1" customHeight="1">
      <c r="A756" s="344"/>
      <c r="B756" s="190" t="s">
        <v>1152</v>
      </c>
      <c r="C756" s="189" t="s">
        <v>1113</v>
      </c>
      <c r="D756" s="183" t="s">
        <v>106</v>
      </c>
      <c r="E756" s="194">
        <v>2</v>
      </c>
      <c r="F756" s="185">
        <v>21</v>
      </c>
      <c r="G756" s="195"/>
      <c r="H756" s="187"/>
      <c r="I756" s="187"/>
      <c r="J756" s="187"/>
    </row>
    <row r="757" spans="1:10" ht="27" hidden="1" customHeight="1">
      <c r="A757" s="344"/>
      <c r="B757" s="190" t="s">
        <v>1153</v>
      </c>
      <c r="C757" s="189" t="s">
        <v>1116</v>
      </c>
      <c r="D757" s="183" t="s">
        <v>106</v>
      </c>
      <c r="E757" s="194">
        <v>4</v>
      </c>
      <c r="F757" s="185">
        <v>5</v>
      </c>
      <c r="G757" s="200"/>
      <c r="H757" s="187"/>
      <c r="I757" s="187"/>
      <c r="J757" s="187"/>
    </row>
    <row r="758" spans="1:10" ht="27" hidden="1" customHeight="1">
      <c r="A758" s="344"/>
      <c r="B758" s="190" t="s">
        <v>1154</v>
      </c>
      <c r="C758" s="189" t="s">
        <v>1116</v>
      </c>
      <c r="D758" s="183" t="s">
        <v>106</v>
      </c>
      <c r="E758" s="194">
        <v>4</v>
      </c>
      <c r="F758" s="196">
        <v>5</v>
      </c>
      <c r="G758" s="195"/>
      <c r="H758" s="187"/>
      <c r="I758" s="187"/>
      <c r="J758" s="187"/>
    </row>
    <row r="759" spans="1:10" ht="24.75" hidden="1" customHeight="1">
      <c r="A759" s="344"/>
      <c r="B759" s="190" t="s">
        <v>1155</v>
      </c>
      <c r="C759" s="189" t="s">
        <v>1116</v>
      </c>
      <c r="D759" s="183" t="s">
        <v>106</v>
      </c>
      <c r="E759" s="194">
        <v>4</v>
      </c>
      <c r="F759" s="185">
        <v>21</v>
      </c>
      <c r="G759" s="195"/>
      <c r="H759" s="187"/>
      <c r="I759" s="187"/>
      <c r="J759" s="187"/>
    </row>
    <row r="760" spans="1:10" ht="30" hidden="1" customHeight="1">
      <c r="A760" s="344"/>
      <c r="B760" s="190" t="s">
        <v>1156</v>
      </c>
      <c r="C760" s="189" t="s">
        <v>1113</v>
      </c>
      <c r="D760" s="183" t="s">
        <v>106</v>
      </c>
      <c r="E760" s="194">
        <v>4</v>
      </c>
      <c r="F760" s="185">
        <v>5</v>
      </c>
      <c r="G760" s="195"/>
      <c r="H760" s="187"/>
      <c r="I760" s="187"/>
      <c r="J760" s="187"/>
    </row>
    <row r="761" spans="1:10" ht="32.25" hidden="1" customHeight="1">
      <c r="A761" s="344"/>
      <c r="B761" s="190" t="s">
        <v>1157</v>
      </c>
      <c r="C761" s="189" t="s">
        <v>1116</v>
      </c>
      <c r="D761" s="183" t="s">
        <v>106</v>
      </c>
      <c r="E761" s="194">
        <v>4</v>
      </c>
      <c r="F761" s="185">
        <v>21</v>
      </c>
      <c r="G761" s="197"/>
      <c r="H761" s="187"/>
      <c r="I761" s="187"/>
      <c r="J761" s="187"/>
    </row>
    <row r="762" spans="1:10" ht="28.5" hidden="1" customHeight="1">
      <c r="A762" s="344"/>
      <c r="B762" s="190" t="s">
        <v>1158</v>
      </c>
      <c r="C762" s="189" t="s">
        <v>1116</v>
      </c>
      <c r="D762" s="183" t="s">
        <v>106</v>
      </c>
      <c r="E762" s="194">
        <v>2</v>
      </c>
      <c r="F762" s="185">
        <v>21</v>
      </c>
      <c r="G762" s="195"/>
      <c r="H762" s="187"/>
      <c r="I762" s="187"/>
      <c r="J762" s="187"/>
    </row>
    <row r="763" spans="1:10" ht="26.25" hidden="1" customHeight="1">
      <c r="A763" s="344"/>
      <c r="B763" s="190" t="s">
        <v>1159</v>
      </c>
      <c r="C763" s="189" t="s">
        <v>1116</v>
      </c>
      <c r="D763" s="183" t="s">
        <v>106</v>
      </c>
      <c r="E763" s="194">
        <v>2</v>
      </c>
      <c r="F763" s="196">
        <v>21</v>
      </c>
      <c r="G763" s="195"/>
      <c r="H763" s="187"/>
      <c r="I763" s="187"/>
      <c r="J763" s="187"/>
    </row>
    <row r="764" spans="1:10" ht="30" hidden="1" customHeight="1">
      <c r="A764" s="344"/>
      <c r="B764" s="190" t="s">
        <v>1160</v>
      </c>
      <c r="C764" s="189" t="s">
        <v>1116</v>
      </c>
      <c r="D764" s="183" t="s">
        <v>106</v>
      </c>
      <c r="E764" s="194">
        <v>2</v>
      </c>
      <c r="F764" s="185">
        <v>21</v>
      </c>
      <c r="G764" s="195"/>
      <c r="H764" s="187"/>
      <c r="I764" s="187"/>
      <c r="J764" s="187"/>
    </row>
    <row r="765" spans="1:10" ht="26.25" hidden="1" customHeight="1">
      <c r="A765" s="344"/>
      <c r="B765" s="190" t="s">
        <v>1161</v>
      </c>
      <c r="C765" s="189" t="s">
        <v>1162</v>
      </c>
      <c r="D765" s="183" t="s">
        <v>106</v>
      </c>
      <c r="E765" s="194">
        <v>4</v>
      </c>
      <c r="F765" s="185">
        <v>21</v>
      </c>
      <c r="G765" s="195"/>
      <c r="H765" s="187"/>
      <c r="I765" s="187"/>
      <c r="J765" s="187"/>
    </row>
    <row r="766" spans="1:10" ht="27.75" hidden="1" customHeight="1">
      <c r="A766" s="344"/>
      <c r="B766" s="190" t="s">
        <v>1163</v>
      </c>
      <c r="C766" s="189" t="s">
        <v>1113</v>
      </c>
      <c r="D766" s="183" t="s">
        <v>106</v>
      </c>
      <c r="E766" s="194">
        <v>4</v>
      </c>
      <c r="F766" s="185">
        <v>5</v>
      </c>
      <c r="G766" s="195"/>
      <c r="H766" s="187"/>
      <c r="I766" s="187"/>
      <c r="J766" s="187"/>
    </row>
    <row r="767" spans="1:10" ht="27" hidden="1" customHeight="1">
      <c r="A767" s="344"/>
      <c r="B767" s="190" t="s">
        <v>1164</v>
      </c>
      <c r="C767" s="189" t="s">
        <v>1116</v>
      </c>
      <c r="D767" s="183" t="s">
        <v>106</v>
      </c>
      <c r="E767" s="194">
        <v>4</v>
      </c>
      <c r="F767" s="185">
        <v>5</v>
      </c>
      <c r="G767" s="195"/>
      <c r="H767" s="187"/>
      <c r="I767" s="187"/>
      <c r="J767" s="187"/>
    </row>
    <row r="768" spans="1:10" ht="32.25" hidden="1" customHeight="1">
      <c r="A768" s="344"/>
      <c r="B768" s="190" t="s">
        <v>1165</v>
      </c>
      <c r="C768" s="189" t="s">
        <v>1116</v>
      </c>
      <c r="D768" s="183" t="s">
        <v>106</v>
      </c>
      <c r="E768" s="194">
        <v>4</v>
      </c>
      <c r="F768" s="185">
        <v>5</v>
      </c>
      <c r="G768" s="195"/>
      <c r="H768" s="187"/>
      <c r="I768" s="187"/>
      <c r="J768" s="187"/>
    </row>
    <row r="769" spans="1:10" ht="38.25" hidden="1" customHeight="1">
      <c r="A769" s="344"/>
      <c r="B769" s="190" t="s">
        <v>1166</v>
      </c>
      <c r="C769" s="189" t="s">
        <v>1116</v>
      </c>
      <c r="D769" s="201" t="s">
        <v>106</v>
      </c>
      <c r="E769" s="191">
        <v>1</v>
      </c>
      <c r="F769" s="192">
        <v>5</v>
      </c>
      <c r="G769" s="193"/>
      <c r="H769" s="187"/>
      <c r="I769" s="187"/>
      <c r="J769" s="187"/>
    </row>
    <row r="770" spans="1:10" ht="39.75" hidden="1" customHeight="1">
      <c r="A770" s="344"/>
      <c r="B770" s="190" t="s">
        <v>1167</v>
      </c>
      <c r="C770" s="189" t="s">
        <v>1116</v>
      </c>
      <c r="D770" s="201" t="s">
        <v>106</v>
      </c>
      <c r="E770" s="191">
        <v>1</v>
      </c>
      <c r="F770" s="192">
        <v>5</v>
      </c>
      <c r="G770" s="202"/>
      <c r="H770" s="187"/>
      <c r="I770" s="187"/>
      <c r="J770" s="187"/>
    </row>
    <row r="771" spans="1:10" ht="14.25" hidden="1" customHeight="1">
      <c r="A771" s="344"/>
      <c r="B771" s="190"/>
      <c r="C771" s="199"/>
      <c r="D771" s="396"/>
      <c r="E771" s="191" t="s">
        <v>644</v>
      </c>
      <c r="F771" s="396"/>
      <c r="G771" s="397"/>
      <c r="H771" s="187"/>
      <c r="I771" s="187"/>
      <c r="J771" s="187"/>
    </row>
    <row r="772" spans="1:10" ht="95.25" hidden="1" customHeight="1">
      <c r="A772" s="341">
        <v>308</v>
      </c>
      <c r="B772" s="506" t="s">
        <v>1192</v>
      </c>
      <c r="C772" s="507"/>
      <c r="D772" s="507"/>
      <c r="E772" s="506"/>
      <c r="F772" s="507"/>
      <c r="G772" s="141"/>
      <c r="H772" s="141"/>
      <c r="I772" s="141"/>
      <c r="J772" s="141"/>
    </row>
    <row r="773" spans="1:10" ht="15.75" hidden="1" customHeight="1">
      <c r="A773" s="398"/>
      <c r="B773" s="181" t="s">
        <v>1168</v>
      </c>
      <c r="C773" s="182" t="s">
        <v>1169</v>
      </c>
      <c r="D773" s="183" t="s">
        <v>106</v>
      </c>
      <c r="E773" s="184">
        <v>6</v>
      </c>
      <c r="F773" s="185">
        <v>5</v>
      </c>
      <c r="G773" s="186"/>
      <c r="H773" s="187"/>
      <c r="I773" s="187"/>
      <c r="J773" s="187"/>
    </row>
    <row r="774" spans="1:10" ht="15.75" hidden="1" customHeight="1">
      <c r="A774" s="399"/>
      <c r="B774" s="181" t="s">
        <v>1170</v>
      </c>
      <c r="C774" s="182" t="s">
        <v>1171</v>
      </c>
      <c r="D774" s="183" t="s">
        <v>106</v>
      </c>
      <c r="E774" s="184">
        <v>6</v>
      </c>
      <c r="F774" s="185">
        <v>5</v>
      </c>
      <c r="G774" s="188"/>
      <c r="H774" s="187"/>
      <c r="I774" s="187"/>
      <c r="J774" s="187"/>
    </row>
    <row r="775" spans="1:10" ht="15.75" hidden="1" customHeight="1">
      <c r="A775" s="399"/>
      <c r="B775" s="181" t="s">
        <v>1172</v>
      </c>
      <c r="C775" s="182" t="s">
        <v>1173</v>
      </c>
      <c r="D775" s="183" t="s">
        <v>106</v>
      </c>
      <c r="E775" s="184">
        <v>6</v>
      </c>
      <c r="F775" s="185">
        <v>5</v>
      </c>
      <c r="G775" s="186"/>
      <c r="H775" s="187"/>
      <c r="I775" s="187"/>
      <c r="J775" s="187"/>
    </row>
    <row r="776" spans="1:10" ht="15.75" hidden="1" customHeight="1">
      <c r="A776" s="400"/>
      <c r="B776" s="181" t="s">
        <v>1174</v>
      </c>
      <c r="C776" s="182" t="s">
        <v>1169</v>
      </c>
      <c r="D776" s="183" t="s">
        <v>106</v>
      </c>
      <c r="E776" s="184">
        <v>8</v>
      </c>
      <c r="F776" s="185">
        <v>5</v>
      </c>
      <c r="G776" s="186"/>
      <c r="H776" s="187"/>
      <c r="I776" s="187"/>
      <c r="J776" s="187"/>
    </row>
    <row r="777" spans="1:10" ht="15.75" hidden="1" customHeight="1">
      <c r="A777" s="400"/>
      <c r="B777" s="181" t="s">
        <v>411</v>
      </c>
      <c r="C777" s="182" t="s">
        <v>1169</v>
      </c>
      <c r="D777" s="183" t="s">
        <v>106</v>
      </c>
      <c r="E777" s="184">
        <v>6</v>
      </c>
      <c r="F777" s="185">
        <v>5</v>
      </c>
      <c r="G777" s="186"/>
      <c r="H777" s="187"/>
      <c r="I777" s="187"/>
      <c r="J777" s="187"/>
    </row>
    <row r="778" spans="1:10" ht="15.75" hidden="1" customHeight="1">
      <c r="A778" s="400"/>
      <c r="B778" s="181" t="s">
        <v>1175</v>
      </c>
      <c r="C778" s="182" t="s">
        <v>1169</v>
      </c>
      <c r="D778" s="183" t="s">
        <v>106</v>
      </c>
      <c r="E778" s="184">
        <v>10</v>
      </c>
      <c r="F778" s="185">
        <v>5</v>
      </c>
      <c r="G778" s="186"/>
      <c r="H778" s="187"/>
      <c r="I778" s="187"/>
      <c r="J778" s="187"/>
    </row>
    <row r="779" spans="1:10" ht="15.75" hidden="1" customHeight="1">
      <c r="A779" s="400"/>
      <c r="B779" s="181" t="s">
        <v>1176</v>
      </c>
      <c r="C779" s="182" t="s">
        <v>1169</v>
      </c>
      <c r="D779" s="183" t="s">
        <v>106</v>
      </c>
      <c r="E779" s="184">
        <v>2</v>
      </c>
      <c r="F779" s="185">
        <v>5</v>
      </c>
      <c r="G779" s="186"/>
      <c r="H779" s="187"/>
      <c r="I779" s="187"/>
      <c r="J779" s="187"/>
    </row>
    <row r="780" spans="1:10" ht="15.75" hidden="1" customHeight="1">
      <c r="A780" s="400"/>
      <c r="B780" s="181" t="s">
        <v>1177</v>
      </c>
      <c r="C780" s="189" t="s">
        <v>1178</v>
      </c>
      <c r="D780" s="183" t="s">
        <v>106</v>
      </c>
      <c r="E780" s="184">
        <v>4</v>
      </c>
      <c r="F780" s="185">
        <v>5</v>
      </c>
      <c r="G780" s="186"/>
      <c r="H780" s="187"/>
      <c r="I780" s="187"/>
      <c r="J780" s="187"/>
    </row>
    <row r="781" spans="1:10" ht="29.25" hidden="1" customHeight="1">
      <c r="A781" s="401"/>
      <c r="B781" s="203" t="s">
        <v>1179</v>
      </c>
      <c r="C781" s="204" t="s">
        <v>1178</v>
      </c>
      <c r="D781" s="205" t="s">
        <v>106</v>
      </c>
      <c r="E781" s="206">
        <v>30</v>
      </c>
      <c r="F781" s="185">
        <v>5</v>
      </c>
      <c r="G781" s="186"/>
      <c r="H781" s="187"/>
      <c r="I781" s="187"/>
      <c r="J781" s="187"/>
    </row>
    <row r="782" spans="1:10" ht="18" hidden="1" customHeight="1">
      <c r="A782" s="345"/>
      <c r="B782" s="203"/>
      <c r="C782" s="204"/>
      <c r="D782" s="205"/>
      <c r="E782" s="206" t="s">
        <v>644</v>
      </c>
      <c r="F782" s="185"/>
      <c r="G782" s="186"/>
      <c r="H782" s="187"/>
      <c r="I782" s="187"/>
      <c r="J782" s="187"/>
    </row>
    <row r="783" spans="1:10" ht="16.5" hidden="1" customHeight="1">
      <c r="A783" s="345">
        <v>309</v>
      </c>
      <c r="B783" s="492" t="s">
        <v>1197</v>
      </c>
      <c r="C783" s="493"/>
      <c r="D783" s="493"/>
      <c r="E783" s="494"/>
      <c r="F783" s="185"/>
      <c r="G783" s="186"/>
      <c r="H783" s="187"/>
      <c r="I783" s="187"/>
      <c r="J783" s="187"/>
    </row>
    <row r="784" spans="1:10" ht="15.75" hidden="1" customHeight="1">
      <c r="A784" s="402"/>
      <c r="B784" s="207" t="s">
        <v>1180</v>
      </c>
      <c r="C784" s="208" t="s">
        <v>297</v>
      </c>
      <c r="D784" s="209" t="s">
        <v>297</v>
      </c>
      <c r="E784" s="210">
        <v>6</v>
      </c>
      <c r="F784" s="185">
        <v>5</v>
      </c>
      <c r="G784" s="186"/>
      <c r="H784" s="187"/>
      <c r="I784" s="187"/>
      <c r="J784" s="187"/>
    </row>
    <row r="785" spans="1:10" ht="15.75" hidden="1" customHeight="1">
      <c r="A785" s="400"/>
      <c r="B785" s="181" t="s">
        <v>1181</v>
      </c>
      <c r="C785" s="189" t="s">
        <v>297</v>
      </c>
      <c r="D785" s="183" t="s">
        <v>297</v>
      </c>
      <c r="E785" s="184">
        <v>6</v>
      </c>
      <c r="F785" s="185">
        <v>5</v>
      </c>
      <c r="G785" s="186"/>
      <c r="H785" s="187"/>
      <c r="I785" s="187"/>
      <c r="J785" s="187"/>
    </row>
    <row r="786" spans="1:10" ht="27.75" hidden="1" customHeight="1">
      <c r="A786" s="400"/>
      <c r="B786" s="181" t="s">
        <v>1182</v>
      </c>
      <c r="C786" s="189" t="s">
        <v>297</v>
      </c>
      <c r="D786" s="183" t="s">
        <v>297</v>
      </c>
      <c r="E786" s="184">
        <v>12</v>
      </c>
      <c r="F786" s="185">
        <v>5</v>
      </c>
      <c r="G786" s="188"/>
      <c r="H786" s="187"/>
      <c r="I786" s="187"/>
      <c r="J786" s="187"/>
    </row>
    <row r="787" spans="1:10" ht="15.75" hidden="1" customHeight="1">
      <c r="A787" s="400"/>
      <c r="B787" s="181" t="s">
        <v>1183</v>
      </c>
      <c r="C787" s="189" t="s">
        <v>297</v>
      </c>
      <c r="D787" s="183" t="s">
        <v>297</v>
      </c>
      <c r="E787" s="184">
        <v>12</v>
      </c>
      <c r="F787" s="185">
        <v>5</v>
      </c>
      <c r="G787" s="186"/>
      <c r="H787" s="187"/>
      <c r="I787" s="187"/>
      <c r="J787" s="187"/>
    </row>
    <row r="788" spans="1:10" ht="15.75" hidden="1" customHeight="1">
      <c r="A788" s="400"/>
      <c r="B788" s="190" t="s">
        <v>1184</v>
      </c>
      <c r="C788" s="189" t="s">
        <v>297</v>
      </c>
      <c r="D788" s="183" t="s">
        <v>297</v>
      </c>
      <c r="E788" s="191">
        <v>6</v>
      </c>
      <c r="F788" s="192">
        <v>5</v>
      </c>
      <c r="G788" s="193"/>
      <c r="H788" s="187"/>
      <c r="I788" s="187"/>
      <c r="J788" s="187"/>
    </row>
    <row r="789" spans="1:10" ht="15.75" hidden="1" customHeight="1">
      <c r="A789" s="400"/>
      <c r="B789" s="181" t="s">
        <v>1185</v>
      </c>
      <c r="C789" s="189" t="s">
        <v>1169</v>
      </c>
      <c r="D789" s="183" t="s">
        <v>106</v>
      </c>
      <c r="E789" s="184">
        <v>2</v>
      </c>
      <c r="F789" s="185">
        <v>5</v>
      </c>
      <c r="G789" s="186"/>
      <c r="H789" s="187"/>
      <c r="I789" s="187"/>
      <c r="J789" s="187"/>
    </row>
    <row r="790" spans="1:10" ht="15.75" hidden="1" customHeight="1">
      <c r="A790" s="401"/>
      <c r="B790" s="190" t="s">
        <v>1186</v>
      </c>
      <c r="C790" s="189" t="s">
        <v>1187</v>
      </c>
      <c r="D790" s="183" t="s">
        <v>106</v>
      </c>
      <c r="E790" s="194">
        <v>100</v>
      </c>
      <c r="F790" s="185">
        <v>5</v>
      </c>
      <c r="G790" s="195"/>
      <c r="H790" s="187"/>
      <c r="I790" s="187"/>
      <c r="J790" s="187"/>
    </row>
    <row r="791" spans="1:10" ht="15.75" hidden="1" customHeight="1">
      <c r="A791" s="345"/>
      <c r="B791" s="190"/>
      <c r="C791" s="189"/>
      <c r="D791" s="183"/>
      <c r="E791" s="194" t="s">
        <v>644</v>
      </c>
      <c r="F791" s="185"/>
      <c r="G791" s="195"/>
      <c r="H791" s="187"/>
      <c r="I791" s="187"/>
      <c r="J791" s="187"/>
    </row>
    <row r="792" spans="1:10" ht="15.75" hidden="1" customHeight="1">
      <c r="A792" s="345">
        <v>310</v>
      </c>
      <c r="B792" s="517" t="s">
        <v>1188</v>
      </c>
      <c r="C792" s="518"/>
      <c r="D792" s="518"/>
      <c r="E792" s="519"/>
      <c r="F792" s="196"/>
      <c r="G792" s="195"/>
      <c r="H792" s="187"/>
      <c r="I792" s="187"/>
      <c r="J792" s="187"/>
    </row>
    <row r="793" spans="1:10" ht="15.75" hidden="1" customHeight="1">
      <c r="A793" s="402"/>
      <c r="B793" s="190" t="s">
        <v>1189</v>
      </c>
      <c r="C793" s="189" t="s">
        <v>1190</v>
      </c>
      <c r="D793" s="183" t="s">
        <v>106</v>
      </c>
      <c r="E793" s="194">
        <v>24</v>
      </c>
      <c r="F793" s="185">
        <v>5</v>
      </c>
      <c r="G793" s="195"/>
      <c r="H793" s="187"/>
      <c r="I793" s="187"/>
      <c r="J793" s="187"/>
    </row>
    <row r="794" spans="1:10" ht="25.5" hidden="1" customHeight="1">
      <c r="A794" s="400"/>
      <c r="B794" s="190" t="s">
        <v>1191</v>
      </c>
      <c r="C794" s="189" t="s">
        <v>297</v>
      </c>
      <c r="D794" s="183" t="s">
        <v>297</v>
      </c>
      <c r="E794" s="194">
        <v>24</v>
      </c>
      <c r="F794" s="185">
        <v>5</v>
      </c>
      <c r="G794" s="195"/>
      <c r="H794" s="187"/>
      <c r="I794" s="187"/>
      <c r="J794" s="187"/>
    </row>
    <row r="795" spans="1:10" ht="17.25" hidden="1" customHeight="1">
      <c r="A795" s="401"/>
      <c r="B795" s="190"/>
      <c r="C795" s="189"/>
      <c r="D795" s="183"/>
      <c r="E795" s="194" t="s">
        <v>644</v>
      </c>
      <c r="F795" s="196"/>
      <c r="G795" s="212"/>
      <c r="H795" s="187"/>
      <c r="I795" s="187"/>
      <c r="J795" s="187"/>
    </row>
    <row r="796" spans="1:10" ht="15.75" hidden="1" customHeight="1">
      <c r="F796" s="80"/>
      <c r="G796" s="80"/>
      <c r="H796" s="80"/>
      <c r="I796" s="80"/>
      <c r="J796" s="80"/>
    </row>
    <row r="797" spans="1:10" ht="15.75" hidden="1" customHeight="1">
      <c r="A797" s="346"/>
      <c r="B797" s="511" t="s">
        <v>1369</v>
      </c>
      <c r="C797" s="512"/>
      <c r="D797" s="512"/>
      <c r="E797" s="512"/>
      <c r="F797" s="512"/>
      <c r="G797" s="512"/>
      <c r="H797" s="512"/>
      <c r="I797" s="512"/>
      <c r="J797" s="513"/>
    </row>
    <row r="798" spans="1:10" ht="42.75" hidden="1" customHeight="1">
      <c r="A798" s="514">
        <v>311</v>
      </c>
      <c r="B798" s="525" t="s">
        <v>1290</v>
      </c>
      <c r="C798" s="526"/>
      <c r="D798" s="526"/>
      <c r="E798" s="526"/>
      <c r="F798" s="257"/>
      <c r="G798" s="257"/>
      <c r="H798" s="257"/>
      <c r="I798" s="257"/>
      <c r="J798" s="257"/>
    </row>
    <row r="799" spans="1:10" ht="29.25" hidden="1" customHeight="1">
      <c r="A799" s="515"/>
      <c r="B799" s="224" t="s">
        <v>1202</v>
      </c>
      <c r="C799" s="225" t="s">
        <v>1203</v>
      </c>
      <c r="D799" s="140" t="s">
        <v>39</v>
      </c>
      <c r="E799" s="140">
        <v>20</v>
      </c>
      <c r="F799" s="185">
        <v>5</v>
      </c>
      <c r="G799" s="226"/>
      <c r="H799" s="227"/>
      <c r="I799" s="227"/>
      <c r="J799" s="228"/>
    </row>
    <row r="800" spans="1:10" ht="15.75" hidden="1" customHeight="1">
      <c r="A800" s="515"/>
      <c r="B800" s="224" t="s">
        <v>1204</v>
      </c>
      <c r="C800" s="225" t="s">
        <v>1203</v>
      </c>
      <c r="D800" s="140" t="s">
        <v>39</v>
      </c>
      <c r="E800" s="140">
        <v>50</v>
      </c>
      <c r="F800" s="185">
        <v>5</v>
      </c>
      <c r="G800" s="226"/>
      <c r="H800" s="227"/>
      <c r="I800" s="227"/>
      <c r="J800" s="228"/>
    </row>
    <row r="801" spans="1:10" ht="15.75" hidden="1" customHeight="1">
      <c r="A801" s="347"/>
      <c r="B801" s="224" t="s">
        <v>1205</v>
      </c>
      <c r="C801" s="225" t="s">
        <v>1203</v>
      </c>
      <c r="D801" s="140" t="s">
        <v>39</v>
      </c>
      <c r="E801" s="140">
        <v>100</v>
      </c>
      <c r="F801" s="185">
        <v>5</v>
      </c>
      <c r="G801" s="226"/>
      <c r="H801" s="227"/>
      <c r="I801" s="227"/>
      <c r="J801" s="228"/>
    </row>
    <row r="802" spans="1:10" ht="29.25" hidden="1" customHeight="1">
      <c r="A802" s="347"/>
      <c r="B802" s="224" t="s">
        <v>1206</v>
      </c>
      <c r="C802" s="225" t="s">
        <v>1400</v>
      </c>
      <c r="D802" s="140" t="s">
        <v>39</v>
      </c>
      <c r="E802" s="140">
        <v>10</v>
      </c>
      <c r="F802" s="185">
        <v>5</v>
      </c>
      <c r="G802" s="226"/>
      <c r="H802" s="227"/>
      <c r="I802" s="227"/>
      <c r="J802" s="228"/>
    </row>
    <row r="803" spans="1:10" ht="29.25" hidden="1" customHeight="1">
      <c r="A803" s="347"/>
      <c r="B803" s="224" t="s">
        <v>1207</v>
      </c>
      <c r="C803" s="225" t="s">
        <v>1208</v>
      </c>
      <c r="D803" s="140" t="s">
        <v>255</v>
      </c>
      <c r="E803" s="140">
        <v>25</v>
      </c>
      <c r="F803" s="185">
        <v>5</v>
      </c>
      <c r="G803" s="226"/>
      <c r="H803" s="227"/>
      <c r="I803" s="227"/>
      <c r="J803" s="228"/>
    </row>
    <row r="804" spans="1:10" ht="15.75" hidden="1" customHeight="1">
      <c r="A804" s="347"/>
      <c r="B804" s="224" t="s">
        <v>1209</v>
      </c>
      <c r="C804" s="225" t="s">
        <v>1210</v>
      </c>
      <c r="D804" s="140" t="s">
        <v>39</v>
      </c>
      <c r="E804" s="140">
        <v>6</v>
      </c>
      <c r="F804" s="185">
        <v>5</v>
      </c>
      <c r="G804" s="226"/>
      <c r="H804" s="227"/>
      <c r="I804" s="227"/>
      <c r="J804" s="228"/>
    </row>
    <row r="805" spans="1:10" ht="15.75" hidden="1" customHeight="1">
      <c r="A805" s="347"/>
      <c r="B805" s="224" t="s">
        <v>1211</v>
      </c>
      <c r="C805" s="225" t="s">
        <v>1212</v>
      </c>
      <c r="D805" s="140" t="s">
        <v>255</v>
      </c>
      <c r="E805" s="140">
        <v>6</v>
      </c>
      <c r="F805" s="185">
        <v>5</v>
      </c>
      <c r="G805" s="226"/>
      <c r="H805" s="227"/>
      <c r="I805" s="227"/>
      <c r="J805" s="228"/>
    </row>
    <row r="806" spans="1:10" ht="29.25" hidden="1" customHeight="1">
      <c r="A806" s="347"/>
      <c r="B806" s="224" t="s">
        <v>1213</v>
      </c>
      <c r="C806" s="225" t="s">
        <v>1214</v>
      </c>
      <c r="D806" s="140" t="s">
        <v>255</v>
      </c>
      <c r="E806" s="140">
        <v>3</v>
      </c>
      <c r="F806" s="185">
        <v>5</v>
      </c>
      <c r="G806" s="226"/>
      <c r="H806" s="227"/>
      <c r="I806" s="227"/>
      <c r="J806" s="228"/>
    </row>
    <row r="807" spans="1:10" ht="29.25" hidden="1" customHeight="1">
      <c r="A807" s="348"/>
      <c r="B807" s="224" t="s">
        <v>1215</v>
      </c>
      <c r="C807" s="225" t="s">
        <v>1216</v>
      </c>
      <c r="D807" s="140" t="s">
        <v>39</v>
      </c>
      <c r="E807" s="140">
        <v>20</v>
      </c>
      <c r="F807" s="185">
        <v>5</v>
      </c>
      <c r="G807" s="226"/>
      <c r="H807" s="227"/>
      <c r="I807" s="227"/>
      <c r="J807" s="228"/>
    </row>
    <row r="808" spans="1:10" ht="15.75" hidden="1" customHeight="1">
      <c r="A808" s="347"/>
      <c r="B808" s="225"/>
      <c r="C808" s="225"/>
      <c r="D808" s="140"/>
      <c r="E808" s="140" t="s">
        <v>644</v>
      </c>
      <c r="F808" s="229"/>
      <c r="G808" s="226"/>
      <c r="H808" s="227"/>
      <c r="I808" s="227"/>
      <c r="J808" s="228"/>
    </row>
    <row r="809" spans="1:10" ht="46.5" hidden="1" customHeight="1">
      <c r="A809" s="514">
        <v>312</v>
      </c>
      <c r="B809" s="525" t="s">
        <v>1411</v>
      </c>
      <c r="C809" s="526"/>
      <c r="D809" s="526"/>
      <c r="E809" s="526"/>
      <c r="F809" s="254"/>
      <c r="G809" s="254"/>
      <c r="H809" s="254"/>
      <c r="I809" s="254"/>
      <c r="J809" s="255"/>
    </row>
    <row r="810" spans="1:10" ht="42" hidden="1" customHeight="1">
      <c r="A810" s="515"/>
      <c r="B810" s="54" t="s">
        <v>1217</v>
      </c>
      <c r="C810" s="54" t="s">
        <v>1218</v>
      </c>
      <c r="D810" s="140" t="s">
        <v>255</v>
      </c>
      <c r="E810" s="129">
        <v>50</v>
      </c>
      <c r="F810" s="185">
        <v>5</v>
      </c>
      <c r="G810" s="226"/>
      <c r="H810" s="228"/>
      <c r="I810" s="228"/>
      <c r="J810" s="216"/>
    </row>
    <row r="811" spans="1:10" ht="27" hidden="1" customHeight="1">
      <c r="A811" s="515"/>
      <c r="B811" s="230" t="s">
        <v>1219</v>
      </c>
      <c r="C811" s="230" t="s">
        <v>1220</v>
      </c>
      <c r="D811" s="140" t="s">
        <v>28</v>
      </c>
      <c r="E811" s="140">
        <v>2</v>
      </c>
      <c r="F811" s="231">
        <v>0.21</v>
      </c>
      <c r="G811" s="226"/>
      <c r="H811" s="228"/>
      <c r="I811" s="228"/>
      <c r="J811" s="216"/>
    </row>
    <row r="812" spans="1:10" ht="54" hidden="1" customHeight="1">
      <c r="A812" s="515"/>
      <c r="B812" s="230" t="s">
        <v>1221</v>
      </c>
      <c r="C812" s="230" t="s">
        <v>1222</v>
      </c>
      <c r="D812" s="140" t="s">
        <v>255</v>
      </c>
      <c r="E812" s="140">
        <v>1</v>
      </c>
      <c r="F812" s="185">
        <v>5</v>
      </c>
      <c r="G812" s="226"/>
      <c r="H812" s="228"/>
      <c r="I812" s="228"/>
      <c r="J812" s="216"/>
    </row>
    <row r="813" spans="1:10" ht="40.5" hidden="1" customHeight="1">
      <c r="A813" s="515"/>
      <c r="B813" s="230" t="s">
        <v>1223</v>
      </c>
      <c r="C813" s="230" t="s">
        <v>1224</v>
      </c>
      <c r="D813" s="140" t="s">
        <v>39</v>
      </c>
      <c r="E813" s="140">
        <v>25</v>
      </c>
      <c r="F813" s="185">
        <v>5</v>
      </c>
      <c r="G813" s="226"/>
      <c r="H813" s="228"/>
      <c r="I813" s="228"/>
      <c r="J813" s="216"/>
    </row>
    <row r="814" spans="1:10" ht="39.75" hidden="1" customHeight="1">
      <c r="A814" s="515"/>
      <c r="B814" s="230" t="s">
        <v>1225</v>
      </c>
      <c r="C814" s="230" t="s">
        <v>1226</v>
      </c>
      <c r="D814" s="140" t="s">
        <v>39</v>
      </c>
      <c r="E814" s="140">
        <v>25</v>
      </c>
      <c r="F814" s="185">
        <v>5</v>
      </c>
      <c r="G814" s="226"/>
      <c r="H814" s="228"/>
      <c r="I814" s="228"/>
      <c r="J814" s="216"/>
    </row>
    <row r="815" spans="1:10" ht="66" hidden="1" customHeight="1">
      <c r="A815" s="515"/>
      <c r="B815" s="230" t="s">
        <v>1227</v>
      </c>
      <c r="C815" s="230" t="s">
        <v>1228</v>
      </c>
      <c r="D815" s="140" t="s">
        <v>39</v>
      </c>
      <c r="E815" s="140">
        <v>200</v>
      </c>
      <c r="F815" s="185">
        <v>5</v>
      </c>
      <c r="G815" s="226"/>
      <c r="H815" s="228"/>
      <c r="I815" s="228"/>
      <c r="J815" s="216"/>
    </row>
    <row r="816" spans="1:10" ht="66" hidden="1" customHeight="1">
      <c r="A816" s="515"/>
      <c r="B816" s="230" t="s">
        <v>1229</v>
      </c>
      <c r="C816" s="230" t="s">
        <v>1230</v>
      </c>
      <c r="D816" s="140" t="s">
        <v>39</v>
      </c>
      <c r="E816" s="140">
        <v>200</v>
      </c>
      <c r="F816" s="185">
        <v>5</v>
      </c>
      <c r="G816" s="226"/>
      <c r="H816" s="228"/>
      <c r="I816" s="228"/>
      <c r="J816" s="216"/>
    </row>
    <row r="817" spans="1:10" ht="40.5" hidden="1" customHeight="1">
      <c r="A817" s="515"/>
      <c r="B817" s="230" t="s">
        <v>1231</v>
      </c>
      <c r="C817" s="230" t="s">
        <v>1232</v>
      </c>
      <c r="D817" s="140" t="s">
        <v>39</v>
      </c>
      <c r="E817" s="140">
        <v>25</v>
      </c>
      <c r="F817" s="185">
        <v>5</v>
      </c>
      <c r="G817" s="226"/>
      <c r="H817" s="228"/>
      <c r="I817" s="228"/>
      <c r="J817" s="216"/>
    </row>
    <row r="818" spans="1:10" ht="78.75" hidden="1" customHeight="1">
      <c r="A818" s="515"/>
      <c r="B818" s="230" t="s">
        <v>1233</v>
      </c>
      <c r="C818" s="230" t="s">
        <v>1234</v>
      </c>
      <c r="D818" s="140" t="s">
        <v>255</v>
      </c>
      <c r="E818" s="140">
        <v>30</v>
      </c>
      <c r="F818" s="185">
        <v>5</v>
      </c>
      <c r="G818" s="226"/>
      <c r="H818" s="228"/>
      <c r="I818" s="228"/>
      <c r="J818" s="216"/>
    </row>
    <row r="819" spans="1:10" ht="82.5" hidden="1" customHeight="1">
      <c r="A819" s="515"/>
      <c r="B819" s="230" t="s">
        <v>1235</v>
      </c>
      <c r="C819" s="230" t="s">
        <v>1236</v>
      </c>
      <c r="D819" s="140" t="s">
        <v>255</v>
      </c>
      <c r="E819" s="140">
        <v>3</v>
      </c>
      <c r="F819" s="185">
        <v>5</v>
      </c>
      <c r="G819" s="226"/>
      <c r="H819" s="228"/>
      <c r="I819" s="228"/>
      <c r="J819" s="216"/>
    </row>
    <row r="820" spans="1:10" ht="78.75" hidden="1" customHeight="1">
      <c r="A820" s="515"/>
      <c r="B820" s="230" t="s">
        <v>1237</v>
      </c>
      <c r="C820" s="230" t="s">
        <v>1238</v>
      </c>
      <c r="D820" s="140" t="s">
        <v>255</v>
      </c>
      <c r="E820" s="140">
        <v>25</v>
      </c>
      <c r="F820" s="185">
        <v>5</v>
      </c>
      <c r="G820" s="226"/>
      <c r="H820" s="228"/>
      <c r="I820" s="228"/>
      <c r="J820" s="216"/>
    </row>
    <row r="821" spans="1:10" ht="42.75" hidden="1" customHeight="1">
      <c r="A821" s="516"/>
      <c r="B821" s="230" t="s">
        <v>1239</v>
      </c>
      <c r="C821" s="230" t="s">
        <v>1240</v>
      </c>
      <c r="D821" s="140" t="s">
        <v>255</v>
      </c>
      <c r="E821" s="140">
        <v>20</v>
      </c>
      <c r="F821" s="185">
        <v>5</v>
      </c>
      <c r="G821" s="226"/>
      <c r="H821" s="228"/>
      <c r="I821" s="228"/>
      <c r="J821" s="216"/>
    </row>
    <row r="822" spans="1:10" ht="15.75" hidden="1" customHeight="1">
      <c r="A822" s="348"/>
      <c r="B822" s="230"/>
      <c r="C822" s="230"/>
      <c r="D822" s="140"/>
      <c r="E822" s="140" t="s">
        <v>644</v>
      </c>
      <c r="F822" s="185"/>
      <c r="G822" s="226"/>
      <c r="H822" s="228"/>
      <c r="I822" s="228"/>
      <c r="J822" s="216"/>
    </row>
    <row r="823" spans="1:10" ht="42" hidden="1" customHeight="1">
      <c r="A823" s="259">
        <v>313</v>
      </c>
      <c r="B823" s="232" t="s">
        <v>1241</v>
      </c>
      <c r="C823" s="19" t="s">
        <v>1242</v>
      </c>
      <c r="D823" s="132" t="s">
        <v>255</v>
      </c>
      <c r="E823" s="132">
        <v>3</v>
      </c>
      <c r="F823" s="185">
        <v>5</v>
      </c>
      <c r="G823" s="228"/>
      <c r="H823" s="228"/>
      <c r="I823" s="228"/>
      <c r="J823" s="132"/>
    </row>
    <row r="824" spans="1:10" ht="43.5" hidden="1" customHeight="1">
      <c r="A824" s="259">
        <v>314</v>
      </c>
      <c r="B824" s="234" t="s">
        <v>1243</v>
      </c>
      <c r="C824" s="19" t="s">
        <v>1244</v>
      </c>
      <c r="D824" s="132" t="s">
        <v>742</v>
      </c>
      <c r="E824" s="132">
        <v>50</v>
      </c>
      <c r="F824" s="185">
        <v>5</v>
      </c>
      <c r="G824" s="228"/>
      <c r="H824" s="228"/>
      <c r="I824" s="228"/>
      <c r="J824" s="235"/>
    </row>
    <row r="825" spans="1:10" ht="41.25" hidden="1" customHeight="1">
      <c r="A825" s="259">
        <v>315</v>
      </c>
      <c r="B825" s="234" t="s">
        <v>1245</v>
      </c>
      <c r="C825" s="19" t="s">
        <v>1246</v>
      </c>
      <c r="D825" s="132" t="s">
        <v>28</v>
      </c>
      <c r="E825" s="132">
        <v>50</v>
      </c>
      <c r="F825" s="185">
        <v>5</v>
      </c>
      <c r="G825" s="228"/>
      <c r="H825" s="228"/>
      <c r="I825" s="228"/>
      <c r="J825" s="235"/>
    </row>
    <row r="826" spans="1:10" ht="32.25" hidden="1" customHeight="1">
      <c r="A826" s="259">
        <v>316</v>
      </c>
      <c r="B826" s="234" t="s">
        <v>1247</v>
      </c>
      <c r="C826" s="19" t="s">
        <v>1248</v>
      </c>
      <c r="D826" s="132" t="s">
        <v>39</v>
      </c>
      <c r="E826" s="132">
        <v>10</v>
      </c>
      <c r="F826" s="185">
        <v>5</v>
      </c>
      <c r="G826" s="228"/>
      <c r="H826" s="228"/>
      <c r="I826" s="228"/>
      <c r="J826" s="235"/>
    </row>
    <row r="827" spans="1:10" ht="40.5" hidden="1" customHeight="1">
      <c r="A827" s="259">
        <v>317</v>
      </c>
      <c r="B827" s="234" t="s">
        <v>1249</v>
      </c>
      <c r="C827" s="54" t="s">
        <v>1250</v>
      </c>
      <c r="D827" s="132" t="s">
        <v>28</v>
      </c>
      <c r="E827" s="132">
        <v>1000</v>
      </c>
      <c r="F827" s="185">
        <v>5</v>
      </c>
      <c r="G827" s="228"/>
      <c r="H827" s="228"/>
      <c r="I827" s="228"/>
      <c r="J827" s="235"/>
    </row>
    <row r="828" spans="1:10" ht="30" hidden="1" customHeight="1">
      <c r="A828" s="514">
        <v>318</v>
      </c>
      <c r="B828" s="525" t="s">
        <v>1291</v>
      </c>
      <c r="C828" s="526"/>
      <c r="D828" s="526"/>
      <c r="E828" s="527"/>
      <c r="F828" s="216"/>
      <c r="G828" s="216"/>
      <c r="H828" s="216"/>
      <c r="I828" s="216"/>
      <c r="J828" s="216"/>
    </row>
    <row r="829" spans="1:10" ht="15.75" hidden="1" customHeight="1">
      <c r="A829" s="531"/>
      <c r="B829" s="54" t="s">
        <v>1251</v>
      </c>
      <c r="C829" s="235" t="s">
        <v>1252</v>
      </c>
      <c r="D829" s="132" t="s">
        <v>648</v>
      </c>
      <c r="E829" s="132">
        <v>10</v>
      </c>
      <c r="F829" s="132">
        <v>5</v>
      </c>
      <c r="G829" s="228"/>
      <c r="H829" s="228"/>
      <c r="I829" s="228"/>
      <c r="J829" s="236"/>
    </row>
    <row r="830" spans="1:10" ht="15.75" hidden="1" customHeight="1">
      <c r="A830" s="531"/>
      <c r="B830" s="54" t="s">
        <v>1253</v>
      </c>
      <c r="C830" s="235" t="s">
        <v>1252</v>
      </c>
      <c r="D830" s="132" t="s">
        <v>648</v>
      </c>
      <c r="E830" s="132">
        <v>2</v>
      </c>
      <c r="F830" s="132">
        <v>5</v>
      </c>
      <c r="G830" s="228"/>
      <c r="H830" s="228"/>
      <c r="I830" s="228"/>
      <c r="J830" s="236"/>
    </row>
    <row r="831" spans="1:10" ht="15.75" hidden="1" customHeight="1">
      <c r="A831" s="531"/>
      <c r="B831" s="54" t="s">
        <v>1254</v>
      </c>
      <c r="C831" s="235" t="s">
        <v>1252</v>
      </c>
      <c r="D831" s="132" t="s">
        <v>648</v>
      </c>
      <c r="E831" s="132">
        <v>4</v>
      </c>
      <c r="F831" s="132">
        <v>5</v>
      </c>
      <c r="G831" s="228"/>
      <c r="H831" s="228"/>
      <c r="I831" s="228"/>
      <c r="J831" s="236"/>
    </row>
    <row r="832" spans="1:10" ht="15.75" hidden="1" customHeight="1">
      <c r="A832" s="531"/>
      <c r="B832" s="54" t="s">
        <v>1255</v>
      </c>
      <c r="C832" s="235" t="s">
        <v>1252</v>
      </c>
      <c r="D832" s="132" t="s">
        <v>648</v>
      </c>
      <c r="E832" s="132">
        <v>4</v>
      </c>
      <c r="F832" s="132">
        <v>5</v>
      </c>
      <c r="G832" s="228"/>
      <c r="H832" s="228"/>
      <c r="I832" s="228"/>
      <c r="J832" s="236"/>
    </row>
    <row r="833" spans="1:10" ht="15.75" hidden="1" customHeight="1">
      <c r="A833" s="532"/>
      <c r="B833" s="54" t="s">
        <v>1256</v>
      </c>
      <c r="C833" s="235" t="s">
        <v>1252</v>
      </c>
      <c r="D833" s="132" t="s">
        <v>648</v>
      </c>
      <c r="E833" s="132">
        <v>4</v>
      </c>
      <c r="F833" s="132">
        <v>5</v>
      </c>
      <c r="G833" s="228"/>
      <c r="H833" s="228"/>
      <c r="I833" s="228"/>
      <c r="J833" s="236"/>
    </row>
    <row r="834" spans="1:10" ht="15.75" hidden="1" customHeight="1">
      <c r="A834" s="349"/>
      <c r="B834" s="54"/>
      <c r="C834" s="235"/>
      <c r="D834" s="132"/>
      <c r="E834" s="132" t="s">
        <v>644</v>
      </c>
      <c r="F834" s="132"/>
      <c r="G834" s="228"/>
      <c r="H834" s="228"/>
      <c r="I834" s="228"/>
      <c r="J834" s="236"/>
    </row>
    <row r="835" spans="1:10" ht="80.25" hidden="1" customHeight="1">
      <c r="A835" s="350">
        <v>319</v>
      </c>
      <c r="B835" s="234" t="s">
        <v>1257</v>
      </c>
      <c r="C835" s="54" t="s">
        <v>1258</v>
      </c>
      <c r="D835" s="129" t="s">
        <v>28</v>
      </c>
      <c r="E835" s="129">
        <v>1000</v>
      </c>
      <c r="F835" s="129">
        <v>5</v>
      </c>
      <c r="G835" s="228"/>
      <c r="H835" s="228"/>
      <c r="I835" s="228"/>
      <c r="J835" s="236"/>
    </row>
    <row r="836" spans="1:10" ht="66.75" hidden="1" customHeight="1">
      <c r="A836" s="350">
        <v>320</v>
      </c>
      <c r="B836" s="234" t="s">
        <v>1259</v>
      </c>
      <c r="C836" s="54" t="s">
        <v>1260</v>
      </c>
      <c r="D836" s="129" t="s">
        <v>28</v>
      </c>
      <c r="E836" s="129">
        <v>3000</v>
      </c>
      <c r="F836" s="129">
        <v>5</v>
      </c>
      <c r="G836" s="228"/>
      <c r="H836" s="228"/>
      <c r="I836" s="228"/>
      <c r="J836" s="236"/>
    </row>
    <row r="837" spans="1:10" ht="27" hidden="1" customHeight="1">
      <c r="A837" s="290">
        <v>321</v>
      </c>
      <c r="B837" s="237" t="s">
        <v>1261</v>
      </c>
      <c r="C837" s="34" t="s">
        <v>1292</v>
      </c>
      <c r="D837" s="132" t="s">
        <v>39</v>
      </c>
      <c r="E837" s="132">
        <v>10</v>
      </c>
      <c r="F837" s="132">
        <v>5</v>
      </c>
      <c r="G837" s="228"/>
      <c r="H837" s="228"/>
      <c r="I837" s="228"/>
      <c r="J837" s="236"/>
    </row>
    <row r="838" spans="1:10" ht="25.5" hidden="1" customHeight="1">
      <c r="A838" s="290">
        <v>322</v>
      </c>
      <c r="B838" s="237" t="s">
        <v>1262</v>
      </c>
      <c r="C838" s="34" t="s">
        <v>1293</v>
      </c>
      <c r="D838" s="132" t="s">
        <v>39</v>
      </c>
      <c r="E838" s="132">
        <v>10</v>
      </c>
      <c r="F838" s="132">
        <v>5</v>
      </c>
      <c r="G838" s="228"/>
      <c r="H838" s="228"/>
      <c r="I838" s="228"/>
      <c r="J838" s="236"/>
    </row>
    <row r="839" spans="1:10" ht="27" hidden="1" customHeight="1">
      <c r="A839" s="290">
        <v>323</v>
      </c>
      <c r="B839" s="237" t="s">
        <v>1263</v>
      </c>
      <c r="C839" s="34" t="s">
        <v>1264</v>
      </c>
      <c r="D839" s="132" t="s">
        <v>39</v>
      </c>
      <c r="E839" s="132">
        <v>10</v>
      </c>
      <c r="F839" s="132">
        <v>5</v>
      </c>
      <c r="G839" s="228"/>
      <c r="H839" s="228"/>
      <c r="I839" s="228"/>
      <c r="J839" s="236"/>
    </row>
    <row r="840" spans="1:10" ht="27" hidden="1" customHeight="1">
      <c r="A840" s="152">
        <v>324</v>
      </c>
      <c r="B840" s="253" t="s">
        <v>1309</v>
      </c>
      <c r="C840" s="259"/>
      <c r="D840" s="260" t="s">
        <v>381</v>
      </c>
      <c r="E840" s="152">
        <v>10</v>
      </c>
      <c r="F840" s="261">
        <v>5</v>
      </c>
      <c r="G840" s="228"/>
      <c r="H840" s="228"/>
      <c r="I840" s="228"/>
      <c r="J840" s="236"/>
    </row>
    <row r="841" spans="1:10" ht="27" hidden="1" customHeight="1">
      <c r="A841" s="132">
        <v>325</v>
      </c>
      <c r="B841" s="232" t="s">
        <v>1310</v>
      </c>
      <c r="C841" s="235" t="s">
        <v>1311</v>
      </c>
      <c r="D841" s="128" t="s">
        <v>1312</v>
      </c>
      <c r="E841" s="128">
        <v>3</v>
      </c>
      <c r="F841" s="132"/>
      <c r="G841" s="228"/>
      <c r="H841" s="228"/>
      <c r="I841" s="228"/>
      <c r="J841" s="236"/>
    </row>
    <row r="842" spans="1:10" ht="27" hidden="1" customHeight="1">
      <c r="A842" s="132">
        <v>326</v>
      </c>
      <c r="B842" s="97" t="s">
        <v>1313</v>
      </c>
      <c r="C842" s="19" t="s">
        <v>1314</v>
      </c>
      <c r="D842" s="132" t="s">
        <v>1312</v>
      </c>
      <c r="E842" s="132">
        <v>3</v>
      </c>
      <c r="F842" s="132"/>
      <c r="G842" s="228"/>
      <c r="H842" s="228"/>
      <c r="I842" s="228"/>
      <c r="J842" s="236"/>
    </row>
    <row r="843" spans="1:10" ht="41.25" hidden="1" customHeight="1">
      <c r="A843" s="132">
        <v>327</v>
      </c>
      <c r="B843" s="97" t="s">
        <v>1315</v>
      </c>
      <c r="C843" s="19" t="s">
        <v>1316</v>
      </c>
      <c r="D843" s="132" t="s">
        <v>742</v>
      </c>
      <c r="E843" s="132">
        <v>10</v>
      </c>
      <c r="F843" s="132"/>
      <c r="G843" s="228"/>
      <c r="H843" s="228"/>
      <c r="I843" s="228"/>
      <c r="J843" s="236"/>
    </row>
    <row r="844" spans="1:10" ht="18" hidden="1" customHeight="1">
      <c r="A844" s="132">
        <v>328</v>
      </c>
      <c r="B844" s="267" t="s">
        <v>1317</v>
      </c>
      <c r="C844" s="268"/>
      <c r="D844" s="269"/>
      <c r="E844" s="132"/>
      <c r="F844" s="266"/>
      <c r="G844" s="228"/>
      <c r="H844" s="228"/>
      <c r="I844" s="228"/>
      <c r="J844" s="236"/>
    </row>
    <row r="845" spans="1:10" ht="15.75" hidden="1" customHeight="1">
      <c r="A845" s="132"/>
      <c r="B845" s="270" t="s">
        <v>1318</v>
      </c>
      <c r="C845" s="271"/>
      <c r="D845" s="269"/>
      <c r="E845" s="132"/>
      <c r="F845" s="266"/>
      <c r="G845" s="228"/>
      <c r="H845" s="228"/>
      <c r="I845" s="228"/>
      <c r="J845" s="236"/>
    </row>
    <row r="846" spans="1:10" ht="27" hidden="1" customHeight="1">
      <c r="A846" s="132"/>
      <c r="B846" s="272" t="s">
        <v>1319</v>
      </c>
      <c r="C846" s="273" t="s">
        <v>1320</v>
      </c>
      <c r="D846" s="132" t="s">
        <v>742</v>
      </c>
      <c r="E846" s="274">
        <v>1</v>
      </c>
      <c r="F846" s="275">
        <v>5</v>
      </c>
      <c r="G846" s="228"/>
      <c r="H846" s="228"/>
      <c r="I846" s="228"/>
      <c r="J846" s="236"/>
    </row>
    <row r="847" spans="1:10" ht="41.25" hidden="1" customHeight="1">
      <c r="A847" s="132"/>
      <c r="B847" s="272" t="s">
        <v>1321</v>
      </c>
      <c r="C847" s="273" t="s">
        <v>1322</v>
      </c>
      <c r="D847" s="132" t="s">
        <v>742</v>
      </c>
      <c r="E847" s="274">
        <v>1</v>
      </c>
      <c r="F847" s="275">
        <v>5</v>
      </c>
      <c r="G847" s="228"/>
      <c r="H847" s="228"/>
      <c r="I847" s="228"/>
      <c r="J847" s="236"/>
    </row>
    <row r="848" spans="1:10" ht="27.75" hidden="1" customHeight="1">
      <c r="A848" s="132"/>
      <c r="B848" s="272" t="s">
        <v>1323</v>
      </c>
      <c r="C848" s="273" t="s">
        <v>1324</v>
      </c>
      <c r="D848" s="132" t="s">
        <v>742</v>
      </c>
      <c r="E848" s="274">
        <v>1</v>
      </c>
      <c r="F848" s="275">
        <v>5</v>
      </c>
      <c r="G848" s="228"/>
      <c r="H848" s="228"/>
      <c r="I848" s="228"/>
      <c r="J848" s="236"/>
    </row>
    <row r="849" spans="1:10" ht="30" hidden="1" customHeight="1">
      <c r="A849" s="132"/>
      <c r="B849" s="272" t="s">
        <v>1325</v>
      </c>
      <c r="C849" s="273" t="s">
        <v>1326</v>
      </c>
      <c r="D849" s="132" t="s">
        <v>742</v>
      </c>
      <c r="E849" s="276">
        <v>1</v>
      </c>
      <c r="F849" s="275">
        <v>5</v>
      </c>
      <c r="G849" s="228"/>
      <c r="H849" s="228"/>
      <c r="I849" s="228"/>
      <c r="J849" s="236"/>
    </row>
    <row r="850" spans="1:10" ht="41.25" hidden="1" customHeight="1">
      <c r="A850" s="132"/>
      <c r="B850" s="277" t="s">
        <v>1327</v>
      </c>
      <c r="C850" s="273" t="s">
        <v>1328</v>
      </c>
      <c r="D850" s="132" t="s">
        <v>742</v>
      </c>
      <c r="E850" s="276">
        <v>300</v>
      </c>
      <c r="F850" s="275">
        <v>5</v>
      </c>
      <c r="G850" s="228"/>
      <c r="H850" s="228"/>
      <c r="I850" s="228"/>
      <c r="J850" s="236"/>
    </row>
    <row r="851" spans="1:10" ht="41.25" hidden="1" customHeight="1">
      <c r="A851" s="132"/>
      <c r="B851" s="277" t="s">
        <v>1329</v>
      </c>
      <c r="C851" s="273" t="s">
        <v>1330</v>
      </c>
      <c r="D851" s="132" t="s">
        <v>742</v>
      </c>
      <c r="E851" s="276">
        <v>1</v>
      </c>
      <c r="F851" s="275">
        <v>5</v>
      </c>
      <c r="G851" s="228"/>
      <c r="H851" s="228"/>
      <c r="I851" s="228"/>
      <c r="J851" s="236"/>
    </row>
    <row r="852" spans="1:10" ht="41.25" hidden="1" customHeight="1">
      <c r="A852" s="132"/>
      <c r="B852" s="278" t="s">
        <v>1331</v>
      </c>
      <c r="C852" s="273" t="s">
        <v>1332</v>
      </c>
      <c r="D852" s="132" t="s">
        <v>742</v>
      </c>
      <c r="E852" s="276">
        <v>1</v>
      </c>
      <c r="F852" s="279">
        <v>5</v>
      </c>
      <c r="G852" s="228"/>
      <c r="H852" s="228"/>
      <c r="I852" s="228"/>
      <c r="J852" s="236"/>
    </row>
    <row r="853" spans="1:10" ht="13.5" hidden="1" customHeight="1">
      <c r="A853" s="132"/>
      <c r="B853" s="97"/>
      <c r="C853" s="19"/>
      <c r="D853" s="132"/>
      <c r="E853" s="132"/>
      <c r="F853" s="266" t="s">
        <v>569</v>
      </c>
      <c r="G853" s="228"/>
      <c r="H853" s="228"/>
      <c r="I853" s="228"/>
      <c r="J853" s="236"/>
    </row>
    <row r="854" spans="1:10" ht="15.75" hidden="1" customHeight="1">
      <c r="A854" s="520" t="s">
        <v>1265</v>
      </c>
      <c r="B854" s="521"/>
      <c r="C854" s="521"/>
      <c r="D854" s="521"/>
      <c r="E854" s="521"/>
      <c r="F854" s="521"/>
      <c r="G854" s="521"/>
      <c r="H854" s="521"/>
      <c r="I854" s="521"/>
      <c r="J854" s="522"/>
    </row>
    <row r="855" spans="1:10" ht="144.75" hidden="1" customHeight="1">
      <c r="A855" s="235">
        <v>329</v>
      </c>
      <c r="B855" s="232" t="s">
        <v>1266</v>
      </c>
      <c r="C855" s="19" t="s">
        <v>1333</v>
      </c>
      <c r="D855" s="132" t="s">
        <v>28</v>
      </c>
      <c r="E855" s="132">
        <v>7</v>
      </c>
      <c r="F855" s="233"/>
      <c r="G855" s="228"/>
      <c r="H855" s="228"/>
      <c r="I855" s="228"/>
      <c r="J855" s="218"/>
    </row>
    <row r="856" spans="1:10" ht="185.25" hidden="1" customHeight="1">
      <c r="A856" s="235">
        <v>330</v>
      </c>
      <c r="B856" s="97" t="s">
        <v>1267</v>
      </c>
      <c r="C856" s="19" t="s">
        <v>1387</v>
      </c>
      <c r="D856" s="128" t="s">
        <v>255</v>
      </c>
      <c r="E856" s="128">
        <v>20</v>
      </c>
      <c r="F856" s="238"/>
      <c r="G856" s="239"/>
      <c r="H856" s="239"/>
      <c r="I856" s="239"/>
      <c r="J856" s="240"/>
    </row>
    <row r="857" spans="1:10" ht="15.75" hidden="1" customHeight="1">
      <c r="A857" s="514">
        <v>331</v>
      </c>
      <c r="B857" s="525" t="s">
        <v>1268</v>
      </c>
      <c r="C857" s="526"/>
      <c r="D857" s="526"/>
      <c r="E857" s="527"/>
      <c r="F857" s="216"/>
      <c r="G857" s="216"/>
      <c r="H857" s="216"/>
      <c r="I857" s="216"/>
      <c r="J857" s="216"/>
    </row>
    <row r="858" spans="1:10" ht="136.5" hidden="1" customHeight="1">
      <c r="A858" s="523"/>
      <c r="B858" s="33" t="s">
        <v>1269</v>
      </c>
      <c r="C858" s="33" t="s">
        <v>1270</v>
      </c>
      <c r="D858" s="128" t="s">
        <v>648</v>
      </c>
      <c r="E858" s="132">
        <v>10</v>
      </c>
      <c r="F858" s="233"/>
      <c r="G858" s="228"/>
      <c r="H858" s="228"/>
      <c r="I858" s="228"/>
      <c r="J858" s="236"/>
    </row>
    <row r="859" spans="1:10" ht="148.5" hidden="1" customHeight="1">
      <c r="A859" s="523"/>
      <c r="B859" s="25" t="s">
        <v>1271</v>
      </c>
      <c r="C859" s="25" t="s">
        <v>1294</v>
      </c>
      <c r="D859" s="129" t="s">
        <v>648</v>
      </c>
      <c r="E859" s="128">
        <v>50</v>
      </c>
      <c r="F859" s="238">
        <v>0.21</v>
      </c>
      <c r="G859" s="228"/>
      <c r="H859" s="228"/>
      <c r="I859" s="241"/>
      <c r="J859" s="242"/>
    </row>
    <row r="860" spans="1:10" ht="144.75" hidden="1" customHeight="1">
      <c r="A860" s="524"/>
      <c r="B860" s="25" t="s">
        <v>1272</v>
      </c>
      <c r="C860" s="25" t="s">
        <v>1295</v>
      </c>
      <c r="D860" s="129" t="s">
        <v>648</v>
      </c>
      <c r="E860" s="132">
        <v>30</v>
      </c>
      <c r="F860" s="233">
        <v>0.21</v>
      </c>
      <c r="G860" s="228"/>
      <c r="H860" s="228"/>
      <c r="I860" s="243"/>
      <c r="J860" s="243"/>
    </row>
    <row r="861" spans="1:10" ht="15.75" hidden="1" customHeight="1">
      <c r="A861" s="348"/>
      <c r="B861" s="25"/>
      <c r="C861" s="25"/>
      <c r="D861" s="129"/>
      <c r="E861" s="132" t="s">
        <v>644</v>
      </c>
      <c r="F861" s="233"/>
      <c r="G861" s="228"/>
      <c r="H861" s="228"/>
      <c r="I861" s="243"/>
      <c r="J861" s="243"/>
    </row>
    <row r="862" spans="1:10" ht="42.75" hidden="1" customHeight="1">
      <c r="A862" s="235">
        <v>332</v>
      </c>
      <c r="B862" s="232" t="s">
        <v>1273</v>
      </c>
      <c r="C862" s="19" t="s">
        <v>1274</v>
      </c>
      <c r="D862" s="128" t="s">
        <v>255</v>
      </c>
      <c r="E862" s="128">
        <v>300</v>
      </c>
      <c r="F862" s="238">
        <v>0.21</v>
      </c>
      <c r="G862" s="241"/>
      <c r="H862" s="241"/>
      <c r="I862" s="241"/>
      <c r="J862" s="241"/>
    </row>
    <row r="863" spans="1:10" ht="31.5" hidden="1" customHeight="1">
      <c r="A863" s="235">
        <v>333</v>
      </c>
      <c r="B863" s="232" t="s">
        <v>1275</v>
      </c>
      <c r="C863" s="244" t="s">
        <v>1276</v>
      </c>
      <c r="D863" s="128" t="s">
        <v>255</v>
      </c>
      <c r="E863" s="128">
        <v>50</v>
      </c>
      <c r="F863" s="238">
        <v>0.21</v>
      </c>
      <c r="G863" s="241"/>
      <c r="H863" s="241"/>
      <c r="I863" s="241"/>
      <c r="J863" s="241"/>
    </row>
    <row r="864" spans="1:10" ht="15.75" hidden="1" customHeight="1">
      <c r="A864" s="514">
        <v>334</v>
      </c>
      <c r="B864" s="528" t="s">
        <v>1277</v>
      </c>
      <c r="C864" s="529"/>
      <c r="D864" s="529"/>
      <c r="E864" s="530"/>
      <c r="F864" s="256"/>
      <c r="G864" s="256"/>
      <c r="H864" s="256"/>
      <c r="I864" s="256"/>
      <c r="J864" s="256"/>
    </row>
    <row r="865" spans="1:10" ht="203.25" hidden="1" customHeight="1">
      <c r="A865" s="523"/>
      <c r="B865" s="245" t="s">
        <v>1278</v>
      </c>
      <c r="C865" s="246" t="s">
        <v>1296</v>
      </c>
      <c r="D865" s="247" t="s">
        <v>648</v>
      </c>
      <c r="E865" s="132">
        <v>3</v>
      </c>
      <c r="F865" s="233">
        <v>0.05</v>
      </c>
      <c r="G865" s="228"/>
      <c r="H865" s="228"/>
      <c r="I865" s="228"/>
      <c r="J865" s="132"/>
    </row>
    <row r="866" spans="1:10" ht="183.75" hidden="1" customHeight="1">
      <c r="A866" s="523"/>
      <c r="B866" s="248" t="s">
        <v>1279</v>
      </c>
      <c r="C866" s="248" t="s">
        <v>1297</v>
      </c>
      <c r="D866" s="247" t="s">
        <v>648</v>
      </c>
      <c r="E866" s="132">
        <v>15</v>
      </c>
      <c r="F866" s="132">
        <v>5</v>
      </c>
      <c r="G866" s="228"/>
      <c r="H866" s="228"/>
      <c r="I866" s="228"/>
      <c r="J866" s="132"/>
    </row>
    <row r="867" spans="1:10" ht="54" hidden="1" customHeight="1">
      <c r="A867" s="524"/>
      <c r="B867" s="249" t="s">
        <v>1280</v>
      </c>
      <c r="C867" s="249" t="s">
        <v>1298</v>
      </c>
      <c r="D867" s="247" t="s">
        <v>648</v>
      </c>
      <c r="E867" s="132">
        <v>40</v>
      </c>
      <c r="F867" s="132">
        <v>5</v>
      </c>
      <c r="G867" s="228"/>
      <c r="H867" s="228"/>
      <c r="I867" s="228"/>
      <c r="J867" s="132"/>
    </row>
    <row r="868" spans="1:10" ht="15.75" hidden="1" customHeight="1">
      <c r="A868" s="348"/>
      <c r="B868" s="249"/>
      <c r="C868" s="249"/>
      <c r="D868" s="247"/>
      <c r="E868" s="132" t="s">
        <v>644</v>
      </c>
      <c r="F868" s="233"/>
      <c r="G868" s="228"/>
      <c r="H868" s="228"/>
      <c r="I868" s="228"/>
      <c r="J868" s="132"/>
    </row>
    <row r="869" spans="1:10" ht="79.5" hidden="1" customHeight="1">
      <c r="A869" s="403">
        <v>335</v>
      </c>
      <c r="B869" s="404" t="s">
        <v>1281</v>
      </c>
      <c r="C869" s="405" t="s">
        <v>1398</v>
      </c>
      <c r="D869" s="406" t="s">
        <v>648</v>
      </c>
      <c r="E869" s="406">
        <v>25</v>
      </c>
      <c r="F869" s="233"/>
      <c r="G869" s="228"/>
      <c r="H869" s="228"/>
      <c r="I869" s="228"/>
      <c r="J869" s="236"/>
    </row>
    <row r="870" spans="1:10" s="48" customFormat="1" ht="94.5" hidden="1" customHeight="1">
      <c r="A870" s="403">
        <v>336</v>
      </c>
      <c r="B870" s="404" t="s">
        <v>1397</v>
      </c>
      <c r="C870" s="405" t="s">
        <v>1399</v>
      </c>
      <c r="D870" s="406" t="s">
        <v>648</v>
      </c>
      <c r="E870" s="406">
        <v>25</v>
      </c>
      <c r="F870" s="368"/>
      <c r="G870" s="369"/>
      <c r="H870" s="369"/>
      <c r="I870" s="369"/>
      <c r="J870" s="370"/>
    </row>
    <row r="871" spans="1:10" ht="159" hidden="1" customHeight="1">
      <c r="A871" s="171">
        <v>337</v>
      </c>
      <c r="B871" s="250" t="s">
        <v>1282</v>
      </c>
      <c r="C871" s="251" t="s">
        <v>1283</v>
      </c>
      <c r="D871" s="129" t="s">
        <v>648</v>
      </c>
      <c r="E871" s="132">
        <v>15</v>
      </c>
      <c r="F871" s="233"/>
      <c r="G871" s="228"/>
      <c r="H871" s="228"/>
      <c r="I871" s="228"/>
      <c r="J871" s="132"/>
    </row>
    <row r="872" spans="1:10" ht="15.75" hidden="1" customHeight="1">
      <c r="A872" s="235">
        <v>338</v>
      </c>
      <c r="B872" s="234" t="s">
        <v>1284</v>
      </c>
      <c r="C872" s="54" t="s">
        <v>1285</v>
      </c>
      <c r="D872" s="129" t="s">
        <v>742</v>
      </c>
      <c r="E872" s="132">
        <v>100</v>
      </c>
      <c r="F872" s="233"/>
      <c r="G872" s="228"/>
      <c r="H872" s="228"/>
      <c r="I872" s="228"/>
      <c r="J872" s="132"/>
    </row>
    <row r="873" spans="1:10" ht="69" hidden="1" customHeight="1">
      <c r="A873" s="235">
        <v>339</v>
      </c>
      <c r="B873" s="252" t="s">
        <v>1286</v>
      </c>
      <c r="C873" s="54" t="s">
        <v>1287</v>
      </c>
      <c r="D873" s="129" t="s">
        <v>742</v>
      </c>
      <c r="E873" s="132">
        <v>50</v>
      </c>
      <c r="F873" s="233"/>
      <c r="G873" s="228"/>
      <c r="H873" s="228"/>
      <c r="I873" s="228"/>
      <c r="J873" s="132"/>
    </row>
    <row r="874" spans="1:10" ht="32.25" hidden="1" customHeight="1">
      <c r="A874" s="235">
        <v>340</v>
      </c>
      <c r="B874" s="97" t="s">
        <v>1288</v>
      </c>
      <c r="C874" s="57" t="s">
        <v>1299</v>
      </c>
      <c r="D874" s="128" t="s">
        <v>648</v>
      </c>
      <c r="E874" s="132">
        <v>100</v>
      </c>
      <c r="F874" s="132">
        <v>5</v>
      </c>
      <c r="G874" s="228"/>
      <c r="H874" s="228"/>
      <c r="I874" s="228"/>
      <c r="J874" s="132"/>
    </row>
    <row r="875" spans="1:10" ht="29.25" hidden="1" customHeight="1">
      <c r="A875" s="235">
        <v>341</v>
      </c>
      <c r="B875" s="97" t="s">
        <v>1289</v>
      </c>
      <c r="C875" s="57" t="s">
        <v>1300</v>
      </c>
      <c r="D875" s="128" t="s">
        <v>648</v>
      </c>
      <c r="E875" s="132">
        <v>200</v>
      </c>
      <c r="F875" s="132">
        <v>5</v>
      </c>
      <c r="G875" s="228"/>
      <c r="H875" s="228"/>
      <c r="I875" s="228"/>
      <c r="J875" s="132"/>
    </row>
    <row r="876" spans="1:10" ht="15.75" hidden="1" customHeight="1">
      <c r="A876" s="351"/>
      <c r="B876" s="236"/>
      <c r="C876" s="236"/>
      <c r="D876" s="236"/>
      <c r="E876" s="132"/>
      <c r="F876" s="132"/>
      <c r="G876" s="228"/>
      <c r="H876" s="228"/>
      <c r="I876" s="228"/>
      <c r="J876" s="132"/>
    </row>
    <row r="877" spans="1:10" ht="15.75" hidden="1" customHeight="1">
      <c r="A877" s="520" t="s">
        <v>1334</v>
      </c>
      <c r="B877" s="521"/>
      <c r="C877" s="521"/>
      <c r="D877" s="521"/>
      <c r="E877" s="521"/>
      <c r="F877" s="521"/>
      <c r="G877" s="521"/>
      <c r="H877" s="521"/>
      <c r="I877" s="521"/>
      <c r="J877" s="522"/>
    </row>
    <row r="878" spans="1:10" ht="15.75" hidden="1" customHeight="1">
      <c r="A878" s="282" t="s">
        <v>1388</v>
      </c>
      <c r="B878" s="280" t="s">
        <v>1335</v>
      </c>
      <c r="C878" s="281" t="s">
        <v>1336</v>
      </c>
      <c r="D878" s="263"/>
      <c r="E878" s="263"/>
      <c r="F878" s="262"/>
      <c r="G878" s="265"/>
      <c r="H878" s="264"/>
      <c r="I878" s="265"/>
      <c r="J878" s="265"/>
    </row>
    <row r="879" spans="1:10" ht="15.75" hidden="1" customHeight="1">
      <c r="A879" s="282"/>
      <c r="B879" s="283" t="s">
        <v>1337</v>
      </c>
      <c r="C879" s="281"/>
      <c r="D879" s="263" t="s">
        <v>1338</v>
      </c>
      <c r="E879" s="263">
        <v>1</v>
      </c>
      <c r="F879" s="262"/>
      <c r="G879" s="265"/>
      <c r="H879" s="264"/>
      <c r="I879" s="265"/>
      <c r="J879" s="265"/>
    </row>
    <row r="880" spans="1:10" ht="15.75" hidden="1" customHeight="1">
      <c r="A880" s="282"/>
      <c r="B880" s="283" t="s">
        <v>1339</v>
      </c>
      <c r="C880" s="281"/>
      <c r="D880" s="263" t="s">
        <v>1338</v>
      </c>
      <c r="E880" s="263">
        <v>1</v>
      </c>
      <c r="F880" s="262"/>
      <c r="G880" s="265"/>
      <c r="H880" s="264"/>
      <c r="I880" s="284"/>
      <c r="J880" s="284"/>
    </row>
    <row r="881" spans="1:10" ht="15.75" hidden="1" customHeight="1">
      <c r="A881" s="282"/>
      <c r="B881" s="283" t="s">
        <v>1340</v>
      </c>
      <c r="C881" s="281"/>
      <c r="D881" s="263" t="s">
        <v>1338</v>
      </c>
      <c r="E881" s="263">
        <v>1</v>
      </c>
      <c r="F881" s="262"/>
      <c r="G881" s="265"/>
      <c r="H881" s="264"/>
      <c r="I881" s="265"/>
      <c r="J881" s="265"/>
    </row>
    <row r="882" spans="1:10" ht="15.75" hidden="1" customHeight="1">
      <c r="A882" s="282"/>
      <c r="B882" s="283" t="s">
        <v>1341</v>
      </c>
      <c r="C882" s="281"/>
      <c r="D882" s="263" t="s">
        <v>1338</v>
      </c>
      <c r="E882" s="263">
        <v>1</v>
      </c>
      <c r="F882" s="262"/>
      <c r="G882" s="265"/>
      <c r="H882" s="264"/>
      <c r="I882" s="265"/>
      <c r="J882" s="265"/>
    </row>
    <row r="883" spans="1:10" ht="15.75" hidden="1" customHeight="1">
      <c r="A883" s="282"/>
      <c r="B883" s="281" t="s">
        <v>1342</v>
      </c>
      <c r="C883" s="281"/>
      <c r="D883" s="263" t="s">
        <v>1338</v>
      </c>
      <c r="E883" s="263">
        <v>1</v>
      </c>
      <c r="F883" s="262"/>
      <c r="G883" s="265"/>
      <c r="H883" s="264"/>
      <c r="I883" s="265"/>
      <c r="J883" s="265"/>
    </row>
    <row r="884" spans="1:10" ht="15.75" hidden="1" customHeight="1">
      <c r="A884" s="282"/>
      <c r="B884" s="281" t="s">
        <v>1343</v>
      </c>
      <c r="C884" s="281"/>
      <c r="D884" s="263" t="s">
        <v>1338</v>
      </c>
      <c r="E884" s="263">
        <v>1</v>
      </c>
      <c r="F884" s="262"/>
      <c r="G884" s="265"/>
      <c r="H884" s="264"/>
      <c r="I884" s="265"/>
      <c r="J884" s="265"/>
    </row>
    <row r="885" spans="1:10" ht="15.75" hidden="1" customHeight="1">
      <c r="A885" s="282"/>
      <c r="B885" s="281" t="s">
        <v>1344</v>
      </c>
      <c r="C885" s="281"/>
      <c r="D885" s="263" t="s">
        <v>1338</v>
      </c>
      <c r="E885" s="263">
        <v>1</v>
      </c>
      <c r="F885" s="262"/>
      <c r="G885" s="265"/>
      <c r="H885" s="264"/>
      <c r="I885" s="265"/>
      <c r="J885" s="265"/>
    </row>
    <row r="886" spans="1:10" ht="15.75" hidden="1" customHeight="1">
      <c r="A886" s="282"/>
      <c r="B886" s="281" t="s">
        <v>1345</v>
      </c>
      <c r="C886" s="281"/>
      <c r="D886" s="263" t="s">
        <v>1338</v>
      </c>
      <c r="E886" s="263">
        <v>1</v>
      </c>
      <c r="F886" s="262"/>
      <c r="G886" s="265"/>
      <c r="H886" s="264"/>
      <c r="I886" s="265"/>
      <c r="J886" s="265"/>
    </row>
    <row r="887" spans="1:10" ht="15.75" hidden="1" customHeight="1">
      <c r="A887" s="282"/>
      <c r="B887" s="280" t="s">
        <v>1346</v>
      </c>
      <c r="C887" s="281"/>
      <c r="D887" s="263" t="s">
        <v>1338</v>
      </c>
      <c r="E887" s="263">
        <v>1</v>
      </c>
      <c r="F887" s="262"/>
      <c r="G887" s="265"/>
      <c r="H887" s="264"/>
      <c r="I887" s="265"/>
      <c r="J887" s="265"/>
    </row>
    <row r="888" spans="1:10" ht="15.75" hidden="1" customHeight="1">
      <c r="A888" s="282"/>
      <c r="B888" s="281" t="s">
        <v>1347</v>
      </c>
      <c r="C888" s="281"/>
      <c r="D888" s="263" t="s">
        <v>1338</v>
      </c>
      <c r="E888" s="263">
        <v>1</v>
      </c>
      <c r="F888" s="262"/>
      <c r="G888" s="265"/>
      <c r="H888" s="264"/>
      <c r="I888" s="265"/>
      <c r="J888" s="265"/>
    </row>
    <row r="889" spans="1:10" ht="15.75" hidden="1" customHeight="1">
      <c r="A889" s="282"/>
      <c r="B889" s="281" t="s">
        <v>1348</v>
      </c>
      <c r="C889" s="281"/>
      <c r="D889" s="263" t="s">
        <v>1338</v>
      </c>
      <c r="E889" s="263">
        <v>1</v>
      </c>
      <c r="F889" s="262"/>
      <c r="G889" s="265"/>
      <c r="H889" s="264"/>
      <c r="I889" s="265"/>
      <c r="J889" s="265"/>
    </row>
    <row r="890" spans="1:10" ht="15.75" hidden="1" customHeight="1">
      <c r="A890" s="282"/>
      <c r="B890" s="281" t="s">
        <v>1349</v>
      </c>
      <c r="C890" s="281"/>
      <c r="D890" s="263" t="s">
        <v>1338</v>
      </c>
      <c r="E890" s="263">
        <v>1</v>
      </c>
      <c r="F890" s="262"/>
      <c r="G890" s="265"/>
      <c r="H890" s="264"/>
      <c r="I890" s="265"/>
      <c r="J890" s="265"/>
    </row>
    <row r="891" spans="1:10" ht="15.75" hidden="1" customHeight="1">
      <c r="A891" s="282"/>
      <c r="B891" s="283" t="s">
        <v>1350</v>
      </c>
      <c r="C891" s="281"/>
      <c r="D891" s="263" t="s">
        <v>1338</v>
      </c>
      <c r="E891" s="263">
        <v>1</v>
      </c>
      <c r="F891" s="262"/>
      <c r="G891" s="265"/>
      <c r="H891" s="264"/>
      <c r="I891" s="265"/>
      <c r="J891" s="265"/>
    </row>
    <row r="892" spans="1:10" ht="15.75" hidden="1" customHeight="1">
      <c r="A892" s="282"/>
      <c r="B892" s="283"/>
      <c r="C892" s="281"/>
      <c r="D892" s="263"/>
      <c r="E892" s="263" t="s">
        <v>644</v>
      </c>
      <c r="F892" s="285"/>
      <c r="G892" s="80"/>
      <c r="H892" s="80"/>
      <c r="I892" s="80"/>
      <c r="J892" s="80"/>
    </row>
    <row r="893" spans="1:10" ht="15.75" hidden="1" customHeight="1">
      <c r="A893" s="282" t="s">
        <v>1401</v>
      </c>
      <c r="B893" s="280" t="s">
        <v>1351</v>
      </c>
      <c r="C893" s="281" t="s">
        <v>1352</v>
      </c>
      <c r="D893" s="286" t="s">
        <v>1353</v>
      </c>
      <c r="E893" s="263">
        <v>30</v>
      </c>
      <c r="F893" s="262"/>
      <c r="G893" s="265"/>
      <c r="H893" s="264"/>
      <c r="I893" s="265"/>
      <c r="J893" s="265"/>
    </row>
    <row r="894" spans="1:10" ht="15.75" hidden="1" customHeight="1">
      <c r="A894" s="282"/>
      <c r="B894" s="280"/>
      <c r="C894" s="281"/>
      <c r="D894" s="286"/>
      <c r="E894" s="263"/>
      <c r="F894" s="262"/>
      <c r="G894" s="265"/>
      <c r="H894" s="264"/>
      <c r="I894" s="265"/>
      <c r="J894" s="265"/>
    </row>
    <row r="895" spans="1:10" ht="15.75" hidden="1" customHeight="1">
      <c r="A895" s="433" t="s">
        <v>1354</v>
      </c>
      <c r="B895" s="434"/>
      <c r="C895" s="434"/>
      <c r="D895" s="434"/>
      <c r="E895" s="434"/>
      <c r="F895" s="434"/>
      <c r="G895" s="434"/>
      <c r="H895" s="434"/>
      <c r="I895" s="434"/>
      <c r="J895" s="435"/>
    </row>
    <row r="896" spans="1:10" ht="37.5" hidden="1" customHeight="1">
      <c r="A896" s="352">
        <v>344</v>
      </c>
      <c r="B896" s="291" t="s">
        <v>1355</v>
      </c>
      <c r="C896" s="292"/>
      <c r="D896" s="292" t="s">
        <v>84</v>
      </c>
      <c r="E896" s="152">
        <v>100</v>
      </c>
      <c r="F896" s="293"/>
      <c r="G896" s="80"/>
      <c r="H896" s="80"/>
      <c r="I896" s="80"/>
      <c r="J896" s="80"/>
    </row>
    <row r="897" spans="1:12" ht="40.5" hidden="1" customHeight="1">
      <c r="A897" s="352">
        <v>345</v>
      </c>
      <c r="B897" s="291" t="s">
        <v>1356</v>
      </c>
      <c r="C897" s="292"/>
      <c r="D897" s="292" t="s">
        <v>381</v>
      </c>
      <c r="E897" s="152">
        <v>20</v>
      </c>
      <c r="F897" s="295"/>
      <c r="G897" s="80"/>
      <c r="H897" s="80"/>
      <c r="I897" s="80"/>
      <c r="J897" s="80"/>
    </row>
    <row r="898" spans="1:12" ht="41.25" hidden="1" customHeight="1">
      <c r="A898" s="353">
        <v>346</v>
      </c>
      <c r="B898" s="296" t="s">
        <v>1357</v>
      </c>
      <c r="C898" s="297"/>
      <c r="D898" s="297" t="s">
        <v>372</v>
      </c>
      <c r="E898" s="298">
        <v>20</v>
      </c>
      <c r="F898" s="295"/>
      <c r="G898" s="80"/>
      <c r="H898" s="80"/>
      <c r="I898" s="80"/>
      <c r="J898" s="80"/>
    </row>
    <row r="899" spans="1:12" ht="20.25" hidden="1" customHeight="1">
      <c r="A899" s="354" t="s">
        <v>1402</v>
      </c>
      <c r="B899" s="427" t="s">
        <v>1358</v>
      </c>
      <c r="C899" s="428"/>
      <c r="D899" s="428"/>
      <c r="E899" s="429"/>
      <c r="F899" s="295"/>
      <c r="G899" s="80"/>
      <c r="H899" s="80"/>
      <c r="I899" s="80"/>
      <c r="J899" s="80"/>
    </row>
    <row r="900" spans="1:12" ht="24.75" hidden="1" customHeight="1">
      <c r="A900" s="407"/>
      <c r="B900" s="430" t="s">
        <v>1359</v>
      </c>
      <c r="C900" s="431"/>
      <c r="D900" s="431"/>
      <c r="E900" s="432"/>
      <c r="F900" s="295"/>
      <c r="G900" s="80"/>
      <c r="H900" s="80"/>
      <c r="I900" s="80"/>
      <c r="J900" s="80"/>
    </row>
    <row r="901" spans="1:12" ht="15.75" hidden="1" customHeight="1">
      <c r="A901" s="300"/>
      <c r="B901" s="301" t="s">
        <v>1360</v>
      </c>
      <c r="C901" s="302" t="s">
        <v>1361</v>
      </c>
      <c r="D901" s="303" t="s">
        <v>381</v>
      </c>
      <c r="E901" s="304">
        <v>3</v>
      </c>
      <c r="F901" s="295"/>
      <c r="G901" s="80"/>
      <c r="H901" s="80"/>
      <c r="I901" s="80"/>
      <c r="J901" s="80"/>
    </row>
    <row r="902" spans="1:12" ht="15.75" hidden="1" customHeight="1">
      <c r="A902" s="305"/>
      <c r="B902" s="306" t="s">
        <v>1360</v>
      </c>
      <c r="C902" s="307" t="s">
        <v>1362</v>
      </c>
      <c r="D902" s="308" t="s">
        <v>381</v>
      </c>
      <c r="E902" s="309">
        <v>3</v>
      </c>
      <c r="F902" s="295"/>
      <c r="G902" s="80"/>
      <c r="H902" s="80"/>
      <c r="I902" s="80"/>
      <c r="J902" s="80"/>
    </row>
    <row r="903" spans="1:12" ht="15.75" hidden="1" customHeight="1">
      <c r="A903" s="299"/>
      <c r="B903" s="310"/>
      <c r="C903" s="299"/>
      <c r="D903" s="299"/>
      <c r="E903" s="311" t="s">
        <v>644</v>
      </c>
      <c r="F903" s="295"/>
      <c r="G903" s="80"/>
      <c r="H903" s="80"/>
      <c r="I903" s="80"/>
      <c r="J903" s="80"/>
    </row>
    <row r="904" spans="1:12" ht="15.75" hidden="1" customHeight="1">
      <c r="A904" s="292">
        <v>348</v>
      </c>
      <c r="B904" s="424" t="s">
        <v>1363</v>
      </c>
      <c r="C904" s="425"/>
      <c r="D904" s="312"/>
      <c r="E904" s="258"/>
      <c r="F904" s="324"/>
      <c r="G904" s="80"/>
      <c r="H904" s="80"/>
      <c r="I904" s="80"/>
      <c r="J904" s="80"/>
    </row>
    <row r="905" spans="1:12" ht="15.75" hidden="1" customHeight="1">
      <c r="A905" s="408"/>
      <c r="B905" s="426" t="s">
        <v>1364</v>
      </c>
      <c r="C905" s="426"/>
      <c r="D905" s="294"/>
      <c r="E905" s="152"/>
      <c r="F905" s="325"/>
      <c r="G905" s="80"/>
      <c r="H905" s="80"/>
      <c r="I905" s="80"/>
      <c r="J905" s="80"/>
    </row>
    <row r="906" spans="1:12" ht="25.5" hidden="1" customHeight="1">
      <c r="A906" s="355"/>
      <c r="B906" s="313" t="s">
        <v>1365</v>
      </c>
      <c r="C906" s="314"/>
      <c r="D906" s="294" t="s">
        <v>1366</v>
      </c>
      <c r="E906" s="315">
        <v>100</v>
      </c>
      <c r="F906" s="326"/>
      <c r="G906" s="80"/>
      <c r="H906" s="80"/>
      <c r="I906" s="80"/>
      <c r="J906" s="80"/>
    </row>
    <row r="907" spans="1:12" ht="27" hidden="1" customHeight="1">
      <c r="A907" s="292"/>
      <c r="B907" s="316" t="s">
        <v>1367</v>
      </c>
      <c r="C907" s="222"/>
      <c r="D907" s="294" t="s">
        <v>1366</v>
      </c>
      <c r="E907" s="152">
        <v>100</v>
      </c>
      <c r="F907" s="325"/>
      <c r="G907" s="80"/>
      <c r="H907" s="80"/>
      <c r="I907" s="80"/>
      <c r="J907" s="80"/>
    </row>
    <row r="908" spans="1:12" ht="15.75" hidden="1" customHeight="1">
      <c r="A908" s="355"/>
      <c r="B908" s="317"/>
      <c r="C908" s="318"/>
      <c r="D908" s="319"/>
      <c r="E908" s="320" t="s">
        <v>644</v>
      </c>
      <c r="F908" s="327"/>
      <c r="G908" s="80"/>
      <c r="H908" s="80"/>
      <c r="I908" s="80"/>
      <c r="J908" s="80"/>
    </row>
    <row r="909" spans="1:12" ht="42.75" hidden="1" customHeight="1">
      <c r="A909" s="357">
        <v>349</v>
      </c>
      <c r="B909" s="321" t="s">
        <v>1368</v>
      </c>
      <c r="C909" s="322"/>
      <c r="D909" s="322" t="s">
        <v>28</v>
      </c>
      <c r="E909" s="323">
        <v>150</v>
      </c>
      <c r="F909" s="328"/>
      <c r="G909" s="80"/>
      <c r="H909" s="80"/>
      <c r="I909" s="80"/>
      <c r="J909" s="80"/>
    </row>
    <row r="910" spans="1:12" ht="15.75" customHeight="1">
      <c r="F910" s="381"/>
      <c r="G910" s="381"/>
      <c r="H910" s="381"/>
      <c r="I910" s="80"/>
      <c r="J910" s="80"/>
      <c r="L910" s="420"/>
    </row>
    <row r="911" spans="1:12" ht="15.75" hidden="1" customHeight="1" thickBot="1">
      <c r="A911" s="433" t="s">
        <v>1514</v>
      </c>
      <c r="B911" s="434"/>
      <c r="C911" s="434"/>
      <c r="D911" s="434"/>
      <c r="E911" s="434"/>
      <c r="F911" s="434"/>
      <c r="G911" s="434"/>
      <c r="H911" s="434"/>
      <c r="I911" s="434"/>
      <c r="J911" s="435"/>
    </row>
    <row r="912" spans="1:12" ht="15.75" hidden="1" customHeight="1" thickBot="1">
      <c r="A912" s="14">
        <v>350</v>
      </c>
      <c r="B912" s="533" t="s">
        <v>1424</v>
      </c>
      <c r="C912" s="534"/>
      <c r="D912" s="534"/>
      <c r="E912" s="534"/>
      <c r="F912" s="383"/>
      <c r="G912" s="383"/>
      <c r="H912" s="383"/>
      <c r="I912" s="382"/>
      <c r="J912" s="381"/>
    </row>
    <row r="913" spans="1:10" ht="29.25" hidden="1" customHeight="1">
      <c r="A913" s="409"/>
      <c r="B913" s="64" t="s">
        <v>1414</v>
      </c>
      <c r="C913" s="64" t="s">
        <v>1420</v>
      </c>
      <c r="D913" s="43" t="s">
        <v>381</v>
      </c>
      <c r="E913" s="43">
        <v>3</v>
      </c>
      <c r="F913" s="80"/>
      <c r="G913" s="80"/>
      <c r="H913" s="80"/>
      <c r="I913" s="80"/>
      <c r="J913" s="80"/>
    </row>
    <row r="914" spans="1:10" ht="71.25" hidden="1" customHeight="1">
      <c r="A914" s="410"/>
      <c r="B914" s="64" t="s">
        <v>1415</v>
      </c>
      <c r="C914" s="64" t="s">
        <v>1516</v>
      </c>
      <c r="D914" s="43" t="s">
        <v>39</v>
      </c>
      <c r="E914" s="43">
        <v>20</v>
      </c>
      <c r="F914" s="80"/>
      <c r="G914" s="80"/>
      <c r="H914" s="80"/>
      <c r="I914" s="80"/>
      <c r="J914" s="80"/>
    </row>
    <row r="915" spans="1:10" ht="96" hidden="1" customHeight="1">
      <c r="A915" s="410"/>
      <c r="B915" s="64" t="s">
        <v>1416</v>
      </c>
      <c r="C915" s="64" t="s">
        <v>1517</v>
      </c>
      <c r="D915" s="43" t="s">
        <v>255</v>
      </c>
      <c r="E915" s="43">
        <v>40</v>
      </c>
      <c r="F915" s="80"/>
      <c r="G915" s="80"/>
      <c r="H915" s="80"/>
      <c r="I915" s="80"/>
      <c r="J915" s="80"/>
    </row>
    <row r="916" spans="1:10" ht="30.75" hidden="1" customHeight="1">
      <c r="A916" s="410"/>
      <c r="B916" s="64" t="s">
        <v>1417</v>
      </c>
      <c r="C916" s="64" t="s">
        <v>1421</v>
      </c>
      <c r="D916" s="43" t="s">
        <v>28</v>
      </c>
      <c r="E916" s="43">
        <v>1</v>
      </c>
      <c r="F916" s="80"/>
      <c r="G916" s="80"/>
      <c r="H916" s="80"/>
      <c r="I916" s="80"/>
      <c r="J916" s="80"/>
    </row>
    <row r="917" spans="1:10" ht="30.75" hidden="1" customHeight="1">
      <c r="A917" s="410"/>
      <c r="B917" s="64" t="s">
        <v>1418</v>
      </c>
      <c r="C917" s="64" t="s">
        <v>1422</v>
      </c>
      <c r="D917" s="43" t="s">
        <v>39</v>
      </c>
      <c r="E917" s="43">
        <v>1</v>
      </c>
      <c r="F917" s="80"/>
      <c r="G917" s="80"/>
      <c r="H917" s="80"/>
      <c r="I917" s="80"/>
      <c r="J917" s="80"/>
    </row>
    <row r="918" spans="1:10" ht="27" hidden="1" customHeight="1">
      <c r="A918" s="411"/>
      <c r="B918" s="384" t="s">
        <v>1419</v>
      </c>
      <c r="C918" s="384" t="s">
        <v>1423</v>
      </c>
      <c r="D918" s="385" t="s">
        <v>28</v>
      </c>
      <c r="E918" s="385">
        <v>4</v>
      </c>
      <c r="F918" s="381"/>
      <c r="G918" s="381"/>
      <c r="H918" s="381"/>
      <c r="I918" s="381"/>
      <c r="J918" s="381"/>
    </row>
    <row r="919" spans="1:10" ht="15.75" hidden="1" customHeight="1" thickBot="1">
      <c r="E919" s="14" t="s">
        <v>569</v>
      </c>
      <c r="F919" s="80"/>
      <c r="G919" s="80"/>
      <c r="H919" s="80"/>
      <c r="I919" s="80"/>
      <c r="J919" s="80"/>
    </row>
    <row r="920" spans="1:10" ht="15.75" hidden="1" customHeight="1" thickBot="1">
      <c r="A920" s="14">
        <v>351</v>
      </c>
      <c r="B920" s="533" t="s">
        <v>1424</v>
      </c>
      <c r="C920" s="534"/>
      <c r="D920" s="534"/>
      <c r="E920" s="534"/>
      <c r="F920" s="383"/>
      <c r="G920" s="383"/>
      <c r="H920" s="383"/>
      <c r="I920" s="80"/>
      <c r="J920" s="80"/>
    </row>
    <row r="921" spans="1:10" ht="144.75" hidden="1" customHeight="1">
      <c r="A921" s="409"/>
      <c r="B921" s="386" t="s">
        <v>1425</v>
      </c>
      <c r="C921" s="386" t="s">
        <v>1432</v>
      </c>
      <c r="D921" s="387" t="s">
        <v>255</v>
      </c>
      <c r="E921" s="387">
        <v>20</v>
      </c>
      <c r="F921" s="80"/>
      <c r="G921" s="80"/>
      <c r="H921" s="80"/>
      <c r="I921" s="80"/>
      <c r="J921" s="80"/>
    </row>
    <row r="922" spans="1:10" ht="148.5" hidden="1" customHeight="1">
      <c r="A922" s="410"/>
      <c r="B922" s="54" t="s">
        <v>1426</v>
      </c>
      <c r="C922" s="54" t="s">
        <v>1433</v>
      </c>
      <c r="D922" s="129" t="s">
        <v>255</v>
      </c>
      <c r="E922" s="129">
        <v>5</v>
      </c>
      <c r="F922" s="80"/>
      <c r="G922" s="80"/>
      <c r="H922" s="80"/>
      <c r="I922" s="80"/>
      <c r="J922" s="80"/>
    </row>
    <row r="923" spans="1:10" ht="146.25" hidden="1" customHeight="1">
      <c r="A923" s="410"/>
      <c r="B923" s="54" t="s">
        <v>1427</v>
      </c>
      <c r="C923" s="54" t="s">
        <v>1434</v>
      </c>
      <c r="D923" s="129" t="s">
        <v>255</v>
      </c>
      <c r="E923" s="129">
        <v>10</v>
      </c>
      <c r="F923" s="80"/>
      <c r="G923" s="80"/>
      <c r="H923" s="80"/>
      <c r="I923" s="80"/>
      <c r="J923" s="80"/>
    </row>
    <row r="924" spans="1:10" ht="171" hidden="1" customHeight="1">
      <c r="A924" s="410"/>
      <c r="B924" s="54" t="s">
        <v>1428</v>
      </c>
      <c r="C924" s="54" t="s">
        <v>1435</v>
      </c>
      <c r="D924" s="129" t="s">
        <v>255</v>
      </c>
      <c r="E924" s="129">
        <v>15</v>
      </c>
      <c r="F924" s="80"/>
      <c r="G924" s="80"/>
      <c r="H924" s="80"/>
      <c r="I924" s="80"/>
      <c r="J924" s="80"/>
    </row>
    <row r="925" spans="1:10" ht="171" hidden="1" customHeight="1">
      <c r="A925" s="410"/>
      <c r="B925" s="54" t="s">
        <v>1429</v>
      </c>
      <c r="C925" s="54" t="s">
        <v>1436</v>
      </c>
      <c r="D925" s="129" t="s">
        <v>255</v>
      </c>
      <c r="E925" s="129">
        <v>10</v>
      </c>
      <c r="F925" s="80"/>
      <c r="G925" s="80"/>
      <c r="H925" s="80"/>
      <c r="I925" s="80"/>
      <c r="J925" s="80"/>
    </row>
    <row r="926" spans="1:10" ht="66" hidden="1" customHeight="1">
      <c r="A926" s="410"/>
      <c r="B926" s="54" t="s">
        <v>1430</v>
      </c>
      <c r="C926" s="54" t="s">
        <v>1437</v>
      </c>
      <c r="D926" s="129" t="s">
        <v>255</v>
      </c>
      <c r="E926" s="129">
        <v>5</v>
      </c>
      <c r="F926" s="80"/>
      <c r="G926" s="80"/>
      <c r="H926" s="80"/>
      <c r="I926" s="80"/>
      <c r="J926" s="80"/>
    </row>
    <row r="927" spans="1:10" ht="29.25" hidden="1" customHeight="1">
      <c r="A927" s="411"/>
      <c r="B927" s="54" t="s">
        <v>1431</v>
      </c>
      <c r="C927" s="64" t="s">
        <v>1438</v>
      </c>
      <c r="D927" s="129" t="s">
        <v>39</v>
      </c>
      <c r="E927" s="129">
        <v>10</v>
      </c>
      <c r="F927" s="80"/>
      <c r="G927" s="80"/>
      <c r="H927" s="80"/>
      <c r="I927" s="80"/>
      <c r="J927" s="80"/>
    </row>
    <row r="928" spans="1:10" ht="15.75" hidden="1" customHeight="1" thickBot="1">
      <c r="E928" s="14" t="s">
        <v>569</v>
      </c>
      <c r="F928" s="80"/>
      <c r="G928" s="80"/>
      <c r="H928" s="80"/>
      <c r="I928" s="80"/>
      <c r="J928" s="80"/>
    </row>
    <row r="929" spans="1:10" ht="15.75" hidden="1" customHeight="1" thickBot="1">
      <c r="A929" s="14">
        <v>352</v>
      </c>
      <c r="B929" s="533" t="s">
        <v>1439</v>
      </c>
      <c r="C929" s="534"/>
      <c r="D929" s="534"/>
      <c r="E929" s="534"/>
      <c r="F929" s="383"/>
      <c r="G929" s="383"/>
      <c r="H929" s="383"/>
      <c r="I929" s="80"/>
      <c r="J929" s="80"/>
    </row>
    <row r="930" spans="1:10" ht="15.75" hidden="1" customHeight="1">
      <c r="A930" s="409"/>
      <c r="B930" s="54" t="s">
        <v>1440</v>
      </c>
      <c r="C930" s="54" t="s">
        <v>1461</v>
      </c>
      <c r="D930" s="129" t="s">
        <v>372</v>
      </c>
      <c r="E930" s="129">
        <v>20</v>
      </c>
      <c r="F930" s="80"/>
      <c r="G930" s="80"/>
      <c r="H930" s="80"/>
      <c r="I930" s="80"/>
      <c r="J930" s="80"/>
    </row>
    <row r="931" spans="1:10" ht="15.75" hidden="1" customHeight="1">
      <c r="A931" s="410"/>
      <c r="B931" s="54" t="s">
        <v>1441</v>
      </c>
      <c r="C931" s="54" t="s">
        <v>1462</v>
      </c>
      <c r="D931" s="129" t="s">
        <v>372</v>
      </c>
      <c r="E931" s="129">
        <v>1</v>
      </c>
      <c r="F931" s="80"/>
      <c r="G931" s="80"/>
      <c r="H931" s="80"/>
      <c r="I931" s="80"/>
      <c r="J931" s="80"/>
    </row>
    <row r="932" spans="1:10" ht="30.75" hidden="1" customHeight="1">
      <c r="A932" s="410"/>
      <c r="B932" s="54" t="s">
        <v>1442</v>
      </c>
      <c r="C932" s="54" t="s">
        <v>1462</v>
      </c>
      <c r="D932" s="129" t="s">
        <v>372</v>
      </c>
      <c r="E932" s="129">
        <v>1</v>
      </c>
      <c r="F932" s="80"/>
      <c r="G932" s="80"/>
      <c r="H932" s="80"/>
      <c r="I932" s="80"/>
      <c r="J932" s="80"/>
    </row>
    <row r="933" spans="1:10" ht="15.75" hidden="1" customHeight="1">
      <c r="A933" s="410"/>
      <c r="B933" s="34" t="s">
        <v>1443</v>
      </c>
      <c r="C933" s="390" t="s">
        <v>1463</v>
      </c>
      <c r="D933" s="129" t="s">
        <v>372</v>
      </c>
      <c r="E933" s="129">
        <v>1</v>
      </c>
      <c r="F933" s="80"/>
      <c r="G933" s="80"/>
      <c r="H933" s="80"/>
      <c r="I933" s="80"/>
      <c r="J933" s="80"/>
    </row>
    <row r="934" spans="1:10" ht="29.25" hidden="1" customHeight="1">
      <c r="A934" s="410"/>
      <c r="B934" s="34" t="s">
        <v>1444</v>
      </c>
      <c r="C934" s="54" t="s">
        <v>1463</v>
      </c>
      <c r="D934" s="129" t="s">
        <v>372</v>
      </c>
      <c r="E934" s="129">
        <v>1</v>
      </c>
      <c r="F934" s="80"/>
      <c r="G934" s="80"/>
      <c r="H934" s="80"/>
      <c r="I934" s="80"/>
      <c r="J934" s="80"/>
    </row>
    <row r="935" spans="1:10" ht="28.5" hidden="1" customHeight="1">
      <c r="A935" s="410"/>
      <c r="B935" s="56" t="s">
        <v>1445</v>
      </c>
      <c r="C935" s="54" t="s">
        <v>1462</v>
      </c>
      <c r="D935" s="129" t="s">
        <v>372</v>
      </c>
      <c r="E935" s="129">
        <v>2</v>
      </c>
      <c r="F935" s="80"/>
      <c r="G935" s="80"/>
      <c r="H935" s="80"/>
      <c r="I935" s="80"/>
      <c r="J935" s="80"/>
    </row>
    <row r="936" spans="1:10" ht="15.75" hidden="1" customHeight="1">
      <c r="A936" s="410"/>
      <c r="B936" s="34" t="s">
        <v>1446</v>
      </c>
      <c r="C936" s="54" t="s">
        <v>1463</v>
      </c>
      <c r="D936" s="129" t="s">
        <v>372</v>
      </c>
      <c r="E936" s="129">
        <v>1</v>
      </c>
      <c r="F936" s="80"/>
      <c r="G936" s="80"/>
      <c r="H936" s="80"/>
      <c r="I936" s="80"/>
      <c r="J936" s="80"/>
    </row>
    <row r="937" spans="1:10" ht="15.75" hidden="1" customHeight="1">
      <c r="A937" s="410"/>
      <c r="B937" s="54" t="s">
        <v>1447</v>
      </c>
      <c r="C937" s="54" t="s">
        <v>1464</v>
      </c>
      <c r="D937" s="129" t="s">
        <v>372</v>
      </c>
      <c r="E937" s="129">
        <v>2</v>
      </c>
      <c r="F937" s="80"/>
      <c r="G937" s="80"/>
      <c r="H937" s="80"/>
      <c r="I937" s="80"/>
      <c r="J937" s="80"/>
    </row>
    <row r="938" spans="1:10" ht="27.75" hidden="1" customHeight="1">
      <c r="A938" s="410"/>
      <c r="B938" s="54" t="s">
        <v>1448</v>
      </c>
      <c r="C938" s="54" t="s">
        <v>1465</v>
      </c>
      <c r="D938" s="129" t="s">
        <v>372</v>
      </c>
      <c r="E938" s="129">
        <v>0.5</v>
      </c>
      <c r="F938" s="80"/>
      <c r="G938" s="80"/>
      <c r="H938" s="80"/>
      <c r="I938" s="80"/>
      <c r="J938" s="80"/>
    </row>
    <row r="939" spans="1:10" ht="15.75" hidden="1" customHeight="1">
      <c r="A939" s="410"/>
      <c r="B939" s="54" t="s">
        <v>1449</v>
      </c>
      <c r="C939" s="54" t="s">
        <v>1466</v>
      </c>
      <c r="D939" s="129" t="s">
        <v>7</v>
      </c>
      <c r="E939" s="129">
        <v>100</v>
      </c>
      <c r="F939" s="80"/>
      <c r="G939" s="80"/>
      <c r="H939" s="80"/>
      <c r="I939" s="80"/>
      <c r="J939" s="80"/>
    </row>
    <row r="940" spans="1:10" ht="15.75" hidden="1" customHeight="1">
      <c r="A940" s="410"/>
      <c r="B940" s="54" t="s">
        <v>1450</v>
      </c>
      <c r="C940" s="54" t="s">
        <v>1467</v>
      </c>
      <c r="D940" s="129" t="s">
        <v>7</v>
      </c>
      <c r="E940" s="129">
        <v>1500</v>
      </c>
      <c r="F940" s="80"/>
      <c r="G940" s="80"/>
      <c r="H940" s="80"/>
      <c r="I940" s="80"/>
      <c r="J940" s="80"/>
    </row>
    <row r="941" spans="1:10" ht="15.75" hidden="1" customHeight="1">
      <c r="A941" s="410"/>
      <c r="B941" s="54" t="s">
        <v>1451</v>
      </c>
      <c r="C941" s="54" t="s">
        <v>1468</v>
      </c>
      <c r="D941" s="129" t="s">
        <v>381</v>
      </c>
      <c r="E941" s="129">
        <v>1</v>
      </c>
      <c r="F941" s="80"/>
      <c r="G941" s="80"/>
      <c r="H941" s="80"/>
      <c r="I941" s="80"/>
      <c r="J941" s="80"/>
    </row>
    <row r="942" spans="1:10" ht="15.75" hidden="1" customHeight="1">
      <c r="A942" s="410"/>
      <c r="B942" s="54" t="s">
        <v>1452</v>
      </c>
      <c r="C942" s="54" t="s">
        <v>1469</v>
      </c>
      <c r="D942" s="129" t="s">
        <v>381</v>
      </c>
      <c r="E942" s="129">
        <v>2</v>
      </c>
      <c r="F942" s="80"/>
      <c r="G942" s="80"/>
      <c r="H942" s="80"/>
      <c r="I942" s="80"/>
      <c r="J942" s="80"/>
    </row>
    <row r="943" spans="1:10" ht="15.75" hidden="1" customHeight="1">
      <c r="A943" s="410"/>
      <c r="B943" s="54" t="s">
        <v>1453</v>
      </c>
      <c r="C943" s="54" t="s">
        <v>1470</v>
      </c>
      <c r="D943" s="129" t="s">
        <v>372</v>
      </c>
      <c r="E943" s="387">
        <v>3</v>
      </c>
      <c r="F943" s="80"/>
      <c r="G943" s="80"/>
      <c r="H943" s="80"/>
      <c r="I943" s="80"/>
      <c r="J943" s="80"/>
    </row>
    <row r="944" spans="1:10" ht="27.75" hidden="1" customHeight="1">
      <c r="A944" s="410"/>
      <c r="B944" s="54" t="s">
        <v>1454</v>
      </c>
      <c r="C944" s="54" t="s">
        <v>1471</v>
      </c>
      <c r="D944" s="129" t="s">
        <v>39</v>
      </c>
      <c r="E944" s="129">
        <v>4</v>
      </c>
      <c r="F944" s="80"/>
      <c r="G944" s="80"/>
      <c r="H944" s="80"/>
      <c r="I944" s="80"/>
      <c r="J944" s="80"/>
    </row>
    <row r="945" spans="1:10" ht="15.75" hidden="1" customHeight="1">
      <c r="A945" s="410"/>
      <c r="B945" s="54" t="s">
        <v>1455</v>
      </c>
      <c r="C945" s="64" t="s">
        <v>1472</v>
      </c>
      <c r="D945" s="129" t="s">
        <v>3</v>
      </c>
      <c r="E945" s="129">
        <v>500</v>
      </c>
      <c r="F945" s="80"/>
      <c r="G945" s="80"/>
      <c r="H945" s="80"/>
      <c r="I945" s="80"/>
      <c r="J945" s="80"/>
    </row>
    <row r="946" spans="1:10" ht="15.75" hidden="1" customHeight="1">
      <c r="A946" s="410"/>
      <c r="B946" s="54" t="s">
        <v>1456</v>
      </c>
      <c r="C946" s="391" t="s">
        <v>1473</v>
      </c>
      <c r="D946" s="129" t="s">
        <v>3</v>
      </c>
      <c r="E946" s="129">
        <v>10</v>
      </c>
      <c r="F946" s="80"/>
      <c r="G946" s="80"/>
      <c r="H946" s="80"/>
      <c r="I946" s="80"/>
      <c r="J946" s="80"/>
    </row>
    <row r="947" spans="1:10" ht="15.75" hidden="1" customHeight="1">
      <c r="A947" s="410"/>
      <c r="B947" s="54" t="s">
        <v>1457</v>
      </c>
      <c r="C947" s="391" t="s">
        <v>1474</v>
      </c>
      <c r="D947" s="129" t="s">
        <v>39</v>
      </c>
      <c r="E947" s="129">
        <v>5</v>
      </c>
      <c r="F947" s="80"/>
      <c r="G947" s="80"/>
      <c r="H947" s="80"/>
      <c r="I947" s="80"/>
      <c r="J947" s="80"/>
    </row>
    <row r="948" spans="1:10" ht="15.75" hidden="1" customHeight="1">
      <c r="A948" s="410"/>
      <c r="B948" s="54" t="s">
        <v>1458</v>
      </c>
      <c r="C948" s="392" t="s">
        <v>1475</v>
      </c>
      <c r="D948" s="129" t="s">
        <v>39</v>
      </c>
      <c r="E948" s="129">
        <v>5</v>
      </c>
      <c r="F948" s="80"/>
      <c r="G948" s="80"/>
      <c r="H948" s="80"/>
      <c r="I948" s="80"/>
      <c r="J948" s="80"/>
    </row>
    <row r="949" spans="1:10" ht="56.25" hidden="1" customHeight="1">
      <c r="A949" s="410"/>
      <c r="B949" s="56" t="s">
        <v>1459</v>
      </c>
      <c r="C949" s="56" t="s">
        <v>1476</v>
      </c>
      <c r="D949" s="286" t="s">
        <v>381</v>
      </c>
      <c r="E949" s="286">
        <v>2.5</v>
      </c>
      <c r="F949" s="80"/>
      <c r="G949" s="80"/>
      <c r="H949" s="80"/>
      <c r="I949" s="80"/>
      <c r="J949" s="80"/>
    </row>
    <row r="950" spans="1:10" ht="15.75" hidden="1" customHeight="1">
      <c r="A950" s="411"/>
      <c r="B950" s="56" t="s">
        <v>1460</v>
      </c>
      <c r="C950" s="393" t="s">
        <v>1477</v>
      </c>
      <c r="D950" s="286" t="s">
        <v>372</v>
      </c>
      <c r="E950" s="286">
        <v>1</v>
      </c>
      <c r="F950" s="80"/>
      <c r="G950" s="80"/>
      <c r="H950" s="80"/>
      <c r="I950" s="80"/>
      <c r="J950" s="80"/>
    </row>
    <row r="951" spans="1:10" ht="15.75" hidden="1" customHeight="1" thickBot="1">
      <c r="E951" s="14" t="s">
        <v>569</v>
      </c>
      <c r="F951" s="80"/>
      <c r="G951" s="80"/>
      <c r="H951" s="80"/>
      <c r="I951" s="80"/>
      <c r="J951" s="80"/>
    </row>
    <row r="952" spans="1:10" ht="15.75" hidden="1" customHeight="1" thickBot="1">
      <c r="A952" s="14">
        <v>353</v>
      </c>
      <c r="B952" s="533" t="s">
        <v>1478</v>
      </c>
      <c r="C952" s="534"/>
      <c r="D952" s="534"/>
      <c r="E952" s="534"/>
      <c r="F952" s="383"/>
      <c r="G952" s="383"/>
      <c r="H952" s="383"/>
      <c r="I952" s="80"/>
      <c r="J952" s="80"/>
    </row>
    <row r="953" spans="1:10" ht="30" hidden="1" customHeight="1">
      <c r="A953" s="409"/>
      <c r="B953" s="54" t="s">
        <v>1479</v>
      </c>
      <c r="C953" s="54" t="s">
        <v>1488</v>
      </c>
      <c r="D953" s="129" t="s">
        <v>39</v>
      </c>
      <c r="E953" s="394">
        <v>50</v>
      </c>
      <c r="F953" s="80"/>
      <c r="G953" s="80"/>
      <c r="H953" s="80"/>
      <c r="I953" s="80"/>
      <c r="J953" s="80"/>
    </row>
    <row r="954" spans="1:10" ht="30.75" hidden="1" customHeight="1">
      <c r="A954" s="410"/>
      <c r="B954" s="54" t="s">
        <v>1480</v>
      </c>
      <c r="C954" s="54" t="s">
        <v>1489</v>
      </c>
      <c r="D954" s="129" t="s">
        <v>39</v>
      </c>
      <c r="E954" s="394">
        <v>12</v>
      </c>
      <c r="F954" s="80"/>
      <c r="G954" s="80"/>
      <c r="H954" s="80"/>
      <c r="I954" s="80"/>
      <c r="J954" s="80"/>
    </row>
    <row r="955" spans="1:10" ht="43.5" hidden="1" customHeight="1">
      <c r="A955" s="410"/>
      <c r="B955" s="54" t="s">
        <v>1481</v>
      </c>
      <c r="C955" s="386" t="s">
        <v>1490</v>
      </c>
      <c r="D955" s="129" t="s">
        <v>39</v>
      </c>
      <c r="E955" s="394">
        <v>12</v>
      </c>
      <c r="F955" s="80"/>
      <c r="G955" s="80"/>
      <c r="H955" s="80"/>
      <c r="I955" s="80"/>
      <c r="J955" s="80"/>
    </row>
    <row r="956" spans="1:10" ht="67.5" hidden="1" customHeight="1">
      <c r="A956" s="410"/>
      <c r="B956" s="54" t="s">
        <v>1482</v>
      </c>
      <c r="C956" s="386" t="s">
        <v>1491</v>
      </c>
      <c r="D956" s="129" t="s">
        <v>39</v>
      </c>
      <c r="E956" s="394">
        <v>1</v>
      </c>
      <c r="F956" s="80"/>
      <c r="G956" s="80"/>
      <c r="H956" s="80"/>
      <c r="I956" s="80"/>
      <c r="J956" s="80"/>
    </row>
    <row r="957" spans="1:10" ht="70.5" hidden="1" customHeight="1">
      <c r="A957" s="410"/>
      <c r="B957" s="54" t="s">
        <v>1483</v>
      </c>
      <c r="C957" s="54" t="s">
        <v>1492</v>
      </c>
      <c r="D957" s="129" t="s">
        <v>28</v>
      </c>
      <c r="E957" s="394">
        <v>1000</v>
      </c>
      <c r="F957" s="80"/>
      <c r="G957" s="80"/>
      <c r="H957" s="80"/>
      <c r="I957" s="80"/>
      <c r="J957" s="80"/>
    </row>
    <row r="958" spans="1:10" ht="69.75" hidden="1" customHeight="1">
      <c r="A958" s="410"/>
      <c r="B958" s="54" t="s">
        <v>1484</v>
      </c>
      <c r="C958" s="54" t="s">
        <v>1518</v>
      </c>
      <c r="D958" s="129" t="s">
        <v>28</v>
      </c>
      <c r="E958" s="394">
        <v>30000</v>
      </c>
      <c r="F958" s="80"/>
      <c r="G958" s="80"/>
      <c r="H958" s="80"/>
      <c r="I958" s="80"/>
      <c r="J958" s="80"/>
    </row>
    <row r="959" spans="1:10" ht="28.5" hidden="1" customHeight="1">
      <c r="A959" s="410"/>
      <c r="B959" s="54" t="s">
        <v>1485</v>
      </c>
      <c r="C959" s="54" t="s">
        <v>1493</v>
      </c>
      <c r="D959" s="129" t="s">
        <v>28</v>
      </c>
      <c r="E959" s="394">
        <v>36000</v>
      </c>
      <c r="F959" s="80"/>
      <c r="G959" s="80"/>
      <c r="H959" s="80"/>
      <c r="I959" s="80"/>
      <c r="J959" s="80"/>
    </row>
    <row r="960" spans="1:10" ht="31.5" hidden="1" customHeight="1">
      <c r="A960" s="410"/>
      <c r="B960" s="54" t="s">
        <v>1486</v>
      </c>
      <c r="C960" s="54" t="s">
        <v>1494</v>
      </c>
      <c r="D960" s="129" t="s">
        <v>39</v>
      </c>
      <c r="E960" s="394">
        <v>500</v>
      </c>
      <c r="F960" s="80"/>
      <c r="G960" s="80"/>
      <c r="H960" s="80"/>
      <c r="I960" s="80"/>
      <c r="J960" s="80"/>
    </row>
    <row r="961" spans="1:11" ht="30" hidden="1" customHeight="1">
      <c r="A961" s="411"/>
      <c r="B961" s="54" t="s">
        <v>1487</v>
      </c>
      <c r="C961" s="54" t="s">
        <v>1494</v>
      </c>
      <c r="D961" s="129" t="s">
        <v>39</v>
      </c>
      <c r="E961" s="394">
        <v>500</v>
      </c>
      <c r="F961" s="80"/>
      <c r="G961" s="80"/>
      <c r="H961" s="80"/>
      <c r="I961" s="80"/>
      <c r="J961" s="80"/>
    </row>
    <row r="962" spans="1:11" ht="15.75" hidden="1" customHeight="1" thickBot="1">
      <c r="E962" s="14" t="s">
        <v>569</v>
      </c>
      <c r="F962" s="80"/>
      <c r="G962" s="80"/>
      <c r="H962" s="80"/>
      <c r="I962" s="80"/>
      <c r="J962" s="80"/>
    </row>
    <row r="963" spans="1:11" ht="15.75" hidden="1" customHeight="1" thickBot="1">
      <c r="A963" s="14">
        <v>354</v>
      </c>
      <c r="B963" s="533" t="s">
        <v>1495</v>
      </c>
      <c r="C963" s="534"/>
      <c r="D963" s="534"/>
      <c r="E963" s="534"/>
      <c r="F963" s="383"/>
      <c r="G963" s="383"/>
      <c r="H963" s="383"/>
      <c r="I963" s="80"/>
      <c r="J963" s="80"/>
    </row>
    <row r="964" spans="1:11" ht="28.5" hidden="1" customHeight="1">
      <c r="A964" s="409"/>
      <c r="B964" s="54" t="s">
        <v>1496</v>
      </c>
      <c r="C964" s="535" t="s">
        <v>1505</v>
      </c>
      <c r="D964" s="129" t="s">
        <v>28</v>
      </c>
      <c r="E964" s="129">
        <v>15</v>
      </c>
      <c r="F964" s="80"/>
      <c r="G964" s="80"/>
      <c r="H964" s="80"/>
      <c r="I964" s="80"/>
      <c r="J964" s="80"/>
    </row>
    <row r="965" spans="1:11" ht="26.25" hidden="1" customHeight="1">
      <c r="A965" s="410"/>
      <c r="B965" s="54" t="s">
        <v>1497</v>
      </c>
      <c r="C965" s="536"/>
      <c r="D965" s="129" t="s">
        <v>28</v>
      </c>
      <c r="E965" s="129">
        <v>15</v>
      </c>
      <c r="F965" s="80"/>
      <c r="G965" s="80"/>
      <c r="H965" s="80"/>
      <c r="I965" s="80"/>
      <c r="J965" s="80"/>
    </row>
    <row r="966" spans="1:11" ht="27" hidden="1" customHeight="1">
      <c r="A966" s="410"/>
      <c r="B966" s="54" t="s">
        <v>1498</v>
      </c>
      <c r="C966" s="537"/>
      <c r="D966" s="129" t="s">
        <v>28</v>
      </c>
      <c r="E966" s="129">
        <v>10</v>
      </c>
      <c r="F966" s="80"/>
      <c r="G966" s="80"/>
      <c r="H966" s="80"/>
      <c r="I966" s="80"/>
      <c r="J966" s="80"/>
    </row>
    <row r="967" spans="1:11" ht="30.75" hidden="1" customHeight="1">
      <c r="A967" s="410"/>
      <c r="B967" s="54" t="s">
        <v>1499</v>
      </c>
      <c r="C967" s="386" t="s">
        <v>1506</v>
      </c>
      <c r="D967" s="129" t="s">
        <v>28</v>
      </c>
      <c r="E967" s="129">
        <v>12</v>
      </c>
      <c r="F967" s="80"/>
      <c r="G967" s="80"/>
      <c r="H967" s="80"/>
      <c r="I967" s="80"/>
      <c r="J967" s="80"/>
    </row>
    <row r="968" spans="1:11" ht="42.75" hidden="1" customHeight="1">
      <c r="A968" s="410"/>
      <c r="B968" s="54" t="s">
        <v>1500</v>
      </c>
      <c r="C968" s="386" t="s">
        <v>1507</v>
      </c>
      <c r="D968" s="129" t="s">
        <v>28</v>
      </c>
      <c r="E968" s="129">
        <v>10</v>
      </c>
      <c r="F968" s="80"/>
      <c r="G968" s="80"/>
      <c r="H968" s="80"/>
      <c r="I968" s="80"/>
      <c r="J968" s="80"/>
    </row>
    <row r="969" spans="1:11" ht="33" hidden="1" customHeight="1">
      <c r="A969" s="410"/>
      <c r="B969" s="54" t="s">
        <v>1501</v>
      </c>
      <c r="C969" s="386" t="s">
        <v>1508</v>
      </c>
      <c r="D969" s="129" t="s">
        <v>28</v>
      </c>
      <c r="E969" s="129">
        <v>10</v>
      </c>
      <c r="F969" s="80"/>
      <c r="G969" s="80"/>
      <c r="H969" s="80"/>
      <c r="I969" s="80"/>
      <c r="J969" s="80"/>
    </row>
    <row r="970" spans="1:11" ht="41.25" hidden="1" customHeight="1">
      <c r="A970" s="410"/>
      <c r="B970" s="54" t="s">
        <v>1502</v>
      </c>
      <c r="C970" s="54" t="s">
        <v>1509</v>
      </c>
      <c r="D970" s="129" t="s">
        <v>28</v>
      </c>
      <c r="E970" s="394">
        <v>10</v>
      </c>
      <c r="F970" s="80"/>
      <c r="G970" s="80"/>
      <c r="H970" s="80"/>
      <c r="I970" s="80"/>
      <c r="J970" s="80"/>
    </row>
    <row r="971" spans="1:11" ht="54" hidden="1" customHeight="1">
      <c r="A971" s="410"/>
      <c r="B971" s="54" t="s">
        <v>1503</v>
      </c>
      <c r="C971" s="54" t="s">
        <v>1510</v>
      </c>
      <c r="D971" s="129" t="s">
        <v>28</v>
      </c>
      <c r="E971" s="394">
        <v>10</v>
      </c>
      <c r="F971" s="80"/>
      <c r="G971" s="80"/>
      <c r="H971" s="80"/>
      <c r="I971" s="80"/>
      <c r="J971" s="80"/>
    </row>
    <row r="972" spans="1:11" ht="29.25" hidden="1" customHeight="1">
      <c r="A972" s="411"/>
      <c r="B972" s="54" t="s">
        <v>1504</v>
      </c>
      <c r="C972" s="54" t="s">
        <v>1511</v>
      </c>
      <c r="D972" s="129" t="s">
        <v>28</v>
      </c>
      <c r="E972" s="394">
        <v>10</v>
      </c>
      <c r="F972" s="80"/>
      <c r="G972" s="80"/>
      <c r="H972" s="80"/>
      <c r="I972" s="80"/>
      <c r="J972" s="80"/>
    </row>
    <row r="973" spans="1:11" ht="15.75" hidden="1" customHeight="1">
      <c r="E973" s="14" t="s">
        <v>569</v>
      </c>
      <c r="F973" s="80"/>
      <c r="G973" s="80"/>
      <c r="H973" s="80"/>
      <c r="I973" s="80"/>
      <c r="J973" s="80"/>
    </row>
    <row r="974" spans="1:11" ht="55.5" hidden="1" customHeight="1">
      <c r="A974" s="14">
        <v>355</v>
      </c>
      <c r="B974" s="33" t="s">
        <v>1512</v>
      </c>
      <c r="C974" s="64" t="s">
        <v>1513</v>
      </c>
      <c r="D974" s="14" t="s">
        <v>39</v>
      </c>
      <c r="E974" s="14">
        <v>5</v>
      </c>
      <c r="F974" s="80"/>
      <c r="G974" s="80"/>
      <c r="H974" s="80"/>
      <c r="I974" s="80"/>
      <c r="J974" s="80"/>
    </row>
    <row r="975" spans="1:11" ht="15.75" hidden="1" customHeight="1">
      <c r="F975" s="80"/>
      <c r="G975" s="80"/>
      <c r="H975" s="80"/>
      <c r="I975" s="80"/>
      <c r="J975" s="80"/>
    </row>
    <row r="976" spans="1:11" ht="15.75" customHeight="1">
      <c r="A976" s="358"/>
      <c r="B976" s="330"/>
      <c r="C976" s="359"/>
      <c r="D976" s="358"/>
      <c r="E976" s="358"/>
      <c r="F976" s="329"/>
      <c r="G976" s="329"/>
      <c r="H976" s="329"/>
      <c r="I976" s="421"/>
      <c r="J976" s="329"/>
      <c r="K976" s="395"/>
    </row>
    <row r="977" spans="1:12" ht="15.75" customHeight="1">
      <c r="A977" s="358"/>
      <c r="B977" s="330"/>
      <c r="C977" s="359"/>
      <c r="D977" s="358"/>
      <c r="E977" s="358"/>
      <c r="F977" s="329"/>
      <c r="G977" s="329"/>
      <c r="H977" s="329"/>
      <c r="I977" s="421"/>
      <c r="J977" s="422"/>
      <c r="K977" s="395"/>
      <c r="L977" s="420"/>
    </row>
    <row r="978" spans="1:12" ht="15.75" customHeight="1">
      <c r="A978" s="358"/>
      <c r="B978" s="330"/>
      <c r="C978" s="359"/>
      <c r="D978" s="358"/>
      <c r="E978" s="358"/>
      <c r="F978" s="329"/>
      <c r="G978" s="329"/>
      <c r="H978" s="329"/>
      <c r="I978" s="421"/>
      <c r="J978" s="329"/>
      <c r="K978" s="395"/>
      <c r="L978" s="420"/>
    </row>
    <row r="979" spans="1:12" ht="15.75" customHeight="1">
      <c r="A979" s="358"/>
      <c r="B979" s="330"/>
      <c r="C979" s="359"/>
      <c r="D979" s="358"/>
      <c r="E979" s="358"/>
      <c r="F979" s="329"/>
      <c r="G979" s="329"/>
      <c r="H979" s="329"/>
      <c r="I979" s="421"/>
      <c r="J979" s="329"/>
      <c r="K979" s="395"/>
    </row>
    <row r="980" spans="1:12" ht="15.75" customHeight="1">
      <c r="A980" s="358"/>
      <c r="B980" s="330"/>
      <c r="C980" s="359"/>
      <c r="D980" s="358"/>
      <c r="E980" s="358"/>
      <c r="F980" s="329"/>
      <c r="G980" s="329"/>
      <c r="H980" s="329"/>
      <c r="I980" s="329"/>
      <c r="J980" s="329"/>
      <c r="K980" s="395"/>
    </row>
    <row r="981" spans="1:12" ht="15.75" customHeight="1">
      <c r="A981" s="358"/>
      <c r="B981" s="330"/>
      <c r="C981" s="359"/>
      <c r="D981" s="358"/>
      <c r="E981" s="358"/>
      <c r="F981" s="329"/>
      <c r="G981" s="329"/>
      <c r="H981" s="329"/>
      <c r="I981" s="329"/>
      <c r="J981" s="329"/>
      <c r="K981" s="395"/>
    </row>
    <row r="982" spans="1:12" ht="15.75" customHeight="1">
      <c r="A982" s="358"/>
      <c r="B982" s="330"/>
      <c r="C982" s="359"/>
      <c r="D982" s="358"/>
      <c r="E982" s="358"/>
      <c r="F982" s="329"/>
      <c r="G982" s="329"/>
      <c r="H982" s="329"/>
      <c r="I982" s="329"/>
      <c r="J982" s="329"/>
      <c r="K982" s="395"/>
    </row>
    <row r="983" spans="1:12" ht="15.75" customHeight="1">
      <c r="A983" s="358"/>
      <c r="B983" s="330"/>
      <c r="C983" s="359"/>
      <c r="D983" s="358"/>
      <c r="E983" s="358"/>
      <c r="F983" s="329"/>
      <c r="G983" s="329"/>
      <c r="H983" s="329"/>
      <c r="I983" s="329"/>
      <c r="J983" s="329"/>
      <c r="K983" s="395"/>
    </row>
    <row r="984" spans="1:12" ht="15.75" customHeight="1">
      <c r="A984" s="358"/>
      <c r="B984" s="330"/>
      <c r="C984" s="359"/>
      <c r="D984" s="358"/>
      <c r="E984" s="358"/>
      <c r="F984" s="329"/>
      <c r="G984" s="329"/>
      <c r="H984" s="329"/>
      <c r="I984" s="329"/>
      <c r="J984" s="329"/>
      <c r="K984" s="395"/>
    </row>
    <row r="985" spans="1:12" ht="15.75" customHeight="1">
      <c r="A985" s="358"/>
      <c r="B985" s="330"/>
      <c r="C985" s="359"/>
      <c r="D985" s="358"/>
      <c r="E985" s="358"/>
      <c r="F985" s="329"/>
      <c r="G985" s="329"/>
      <c r="H985" s="329"/>
      <c r="I985" s="329"/>
      <c r="J985" s="329"/>
      <c r="K985" s="395"/>
    </row>
    <row r="986" spans="1:12" ht="15.75" customHeight="1">
      <c r="A986" s="358"/>
      <c r="B986" s="330"/>
      <c r="C986" s="359"/>
      <c r="D986" s="358"/>
      <c r="E986" s="358"/>
      <c r="F986" s="329"/>
      <c r="G986" s="329"/>
      <c r="H986" s="329"/>
      <c r="I986" s="329"/>
      <c r="J986" s="329"/>
      <c r="K986" s="395"/>
    </row>
    <row r="987" spans="1:12" ht="15.75" customHeight="1">
      <c r="A987" s="358"/>
      <c r="B987" s="330"/>
      <c r="C987" s="359"/>
      <c r="D987" s="358"/>
      <c r="E987" s="358"/>
      <c r="F987" s="329"/>
      <c r="G987" s="329"/>
      <c r="H987" s="329"/>
      <c r="I987" s="329"/>
      <c r="J987" s="329"/>
      <c r="K987" s="395"/>
    </row>
    <row r="988" spans="1:12" ht="15.75" customHeight="1">
      <c r="A988" s="358"/>
      <c r="B988" s="330"/>
      <c r="C988" s="359"/>
      <c r="D988" s="358"/>
      <c r="E988" s="358"/>
      <c r="F988" s="329"/>
      <c r="G988" s="329"/>
      <c r="H988" s="329"/>
      <c r="I988" s="329"/>
      <c r="J988" s="329"/>
      <c r="K988" s="395"/>
    </row>
    <row r="989" spans="1:12" ht="15.75" customHeight="1">
      <c r="A989" s="358"/>
      <c r="B989" s="330"/>
      <c r="C989" s="359"/>
      <c r="D989" s="358"/>
      <c r="E989" s="358"/>
      <c r="F989" s="329"/>
      <c r="G989" s="329"/>
      <c r="H989" s="329"/>
      <c r="I989" s="329"/>
      <c r="J989" s="329"/>
    </row>
    <row r="990" spans="1:12" ht="15.75" customHeight="1">
      <c r="A990" s="358"/>
      <c r="B990" s="330"/>
      <c r="C990" s="359"/>
      <c r="D990" s="358"/>
      <c r="E990" s="358"/>
      <c r="F990" s="329"/>
      <c r="G990" s="329"/>
      <c r="H990" s="329"/>
      <c r="I990" s="329"/>
      <c r="J990" s="329"/>
    </row>
    <row r="991" spans="1:12" ht="15.75" customHeight="1">
      <c r="A991" s="358"/>
      <c r="B991" s="330"/>
      <c r="C991" s="359"/>
      <c r="D991" s="358"/>
      <c r="E991" s="358"/>
      <c r="F991" s="329"/>
      <c r="G991" s="329"/>
      <c r="H991" s="329"/>
      <c r="I991" s="329"/>
      <c r="J991" s="329"/>
    </row>
    <row r="992" spans="1:12" ht="15.75" customHeight="1">
      <c r="A992" s="358"/>
      <c r="B992" s="330"/>
      <c r="C992" s="359"/>
      <c r="D992" s="358"/>
      <c r="E992" s="358"/>
      <c r="F992" s="329"/>
      <c r="G992" s="329"/>
      <c r="H992" s="329"/>
      <c r="I992" s="329"/>
      <c r="J992" s="329"/>
    </row>
    <row r="993" spans="1:10" ht="15.75" customHeight="1">
      <c r="A993" s="358"/>
      <c r="B993" s="330"/>
      <c r="C993" s="359"/>
      <c r="D993" s="358"/>
      <c r="E993" s="358"/>
      <c r="F993" s="329"/>
      <c r="G993" s="329"/>
      <c r="H993" s="329"/>
      <c r="I993" s="329"/>
      <c r="J993" s="329"/>
    </row>
    <row r="994" spans="1:10" ht="15.75" customHeight="1">
      <c r="A994" s="358"/>
      <c r="B994" s="330"/>
      <c r="C994" s="359"/>
      <c r="D994" s="358"/>
      <c r="E994" s="358"/>
      <c r="F994" s="329"/>
      <c r="G994" s="329"/>
      <c r="H994" s="329"/>
      <c r="I994" s="329"/>
      <c r="J994" s="329"/>
    </row>
    <row r="995" spans="1:10" ht="15.75" customHeight="1">
      <c r="A995" s="358"/>
      <c r="B995" s="330"/>
      <c r="C995" s="359"/>
      <c r="D995" s="358"/>
      <c r="E995" s="358"/>
      <c r="F995" s="329"/>
      <c r="G995" s="329"/>
      <c r="H995" s="329"/>
      <c r="I995" s="329"/>
      <c r="J995" s="329"/>
    </row>
    <row r="996" spans="1:10" ht="15.75" customHeight="1">
      <c r="A996" s="358"/>
      <c r="B996" s="330"/>
      <c r="C996" s="359"/>
      <c r="D996" s="358"/>
      <c r="E996" s="358"/>
      <c r="F996" s="329"/>
      <c r="G996" s="329"/>
      <c r="H996" s="329"/>
      <c r="I996" s="329"/>
      <c r="J996" s="329"/>
    </row>
    <row r="997" spans="1:10" ht="15.75" customHeight="1">
      <c r="A997" s="358"/>
      <c r="B997" s="330"/>
      <c r="C997" s="359"/>
      <c r="D997" s="358"/>
      <c r="E997" s="358"/>
      <c r="F997" s="329"/>
      <c r="G997" s="329"/>
      <c r="H997" s="329"/>
      <c r="I997" s="329"/>
      <c r="J997" s="329"/>
    </row>
    <row r="998" spans="1:10" ht="15.75" customHeight="1">
      <c r="A998" s="358"/>
      <c r="B998" s="330"/>
      <c r="C998" s="359"/>
      <c r="D998" s="358"/>
      <c r="E998" s="358"/>
      <c r="F998" s="329"/>
      <c r="G998" s="329"/>
      <c r="H998" s="329"/>
      <c r="I998" s="329"/>
      <c r="J998" s="329"/>
    </row>
    <row r="999" spans="1:10" ht="15.75" customHeight="1">
      <c r="A999" s="358"/>
      <c r="B999" s="330"/>
      <c r="C999" s="359"/>
      <c r="D999" s="358"/>
      <c r="E999" s="358"/>
      <c r="F999" s="329"/>
      <c r="G999" s="329"/>
      <c r="H999" s="329"/>
      <c r="I999" s="329"/>
      <c r="J999" s="329"/>
    </row>
    <row r="1000" spans="1:10" ht="15.75" customHeight="1">
      <c r="A1000" s="358"/>
      <c r="B1000" s="330"/>
      <c r="C1000" s="359"/>
      <c r="D1000" s="358"/>
      <c r="E1000" s="358"/>
      <c r="F1000" s="329"/>
      <c r="G1000" s="329"/>
      <c r="H1000" s="329"/>
      <c r="I1000" s="329"/>
      <c r="J1000" s="329"/>
    </row>
    <row r="1001" spans="1:10" ht="15.75" customHeight="1">
      <c r="A1001" s="358"/>
      <c r="B1001" s="330"/>
      <c r="C1001" s="359"/>
      <c r="D1001" s="358"/>
      <c r="E1001" s="358"/>
      <c r="F1001" s="329"/>
      <c r="G1001" s="329"/>
      <c r="H1001" s="329"/>
      <c r="I1001" s="329"/>
      <c r="J1001" s="329"/>
    </row>
    <row r="1002" spans="1:10" ht="15.75" customHeight="1">
      <c r="A1002" s="358"/>
      <c r="B1002" s="330"/>
      <c r="C1002" s="359"/>
      <c r="D1002" s="358"/>
      <c r="E1002" s="358"/>
      <c r="F1002" s="329"/>
      <c r="G1002" s="329"/>
      <c r="H1002" s="329"/>
      <c r="I1002" s="329"/>
      <c r="J1002" s="329"/>
    </row>
    <row r="1003" spans="1:10" ht="15.75" customHeight="1">
      <c r="A1003" s="358"/>
      <c r="B1003" s="330"/>
      <c r="C1003" s="359"/>
      <c r="D1003" s="358"/>
      <c r="E1003" s="358"/>
      <c r="F1003" s="329"/>
      <c r="G1003" s="329"/>
      <c r="H1003" s="329"/>
      <c r="I1003" s="329"/>
      <c r="J1003" s="329"/>
    </row>
    <row r="1004" spans="1:10" ht="15.75" customHeight="1">
      <c r="A1004" s="358"/>
      <c r="B1004" s="330"/>
      <c r="C1004" s="359"/>
      <c r="D1004" s="358"/>
      <c r="E1004" s="358"/>
      <c r="F1004" s="329"/>
      <c r="G1004" s="329"/>
      <c r="H1004" s="329"/>
      <c r="I1004" s="329"/>
      <c r="J1004" s="329"/>
    </row>
    <row r="1005" spans="1:10" ht="15.75" customHeight="1">
      <c r="A1005" s="358"/>
      <c r="B1005" s="330"/>
      <c r="C1005" s="359"/>
      <c r="D1005" s="358"/>
      <c r="E1005" s="358"/>
      <c r="F1005" s="329"/>
      <c r="G1005" s="329"/>
      <c r="H1005" s="329"/>
      <c r="I1005" s="329"/>
      <c r="J1005" s="329"/>
    </row>
    <row r="1006" spans="1:10" ht="15.75" customHeight="1">
      <c r="A1006" s="358"/>
      <c r="B1006" s="330"/>
      <c r="C1006" s="359"/>
      <c r="D1006" s="358"/>
      <c r="E1006" s="358"/>
      <c r="F1006" s="329"/>
      <c r="G1006" s="329"/>
      <c r="H1006" s="329"/>
      <c r="I1006" s="329"/>
      <c r="J1006" s="329"/>
    </row>
    <row r="1007" spans="1:10" ht="15.75" customHeight="1">
      <c r="A1007" s="358"/>
      <c r="B1007" s="330"/>
      <c r="C1007" s="359"/>
      <c r="D1007" s="358"/>
      <c r="E1007" s="358"/>
      <c r="F1007" s="329"/>
      <c r="G1007" s="329"/>
      <c r="H1007" s="329"/>
      <c r="I1007" s="329"/>
      <c r="J1007" s="329"/>
    </row>
    <row r="1008" spans="1:10" ht="15.75" customHeight="1">
      <c r="A1008" s="358"/>
      <c r="B1008" s="330"/>
      <c r="C1008" s="359"/>
      <c r="D1008" s="358"/>
      <c r="E1008" s="358"/>
      <c r="F1008" s="329"/>
      <c r="G1008" s="329"/>
      <c r="H1008" s="329"/>
      <c r="I1008" s="329"/>
      <c r="J1008" s="329"/>
    </row>
    <row r="1009" spans="1:10" ht="15.75" customHeight="1">
      <c r="A1009" s="358"/>
      <c r="B1009" s="330"/>
      <c r="C1009" s="359"/>
      <c r="D1009" s="358"/>
      <c r="E1009" s="358"/>
      <c r="F1009" s="329"/>
      <c r="G1009" s="329"/>
      <c r="H1009" s="329"/>
      <c r="I1009" s="329"/>
      <c r="J1009" s="329"/>
    </row>
    <row r="1010" spans="1:10" ht="15.75" customHeight="1">
      <c r="A1010" s="358"/>
      <c r="B1010" s="330"/>
      <c r="C1010" s="359"/>
      <c r="D1010" s="358"/>
      <c r="E1010" s="358"/>
      <c r="F1010" s="329"/>
      <c r="G1010" s="329"/>
      <c r="H1010" s="329"/>
      <c r="I1010" s="329"/>
      <c r="J1010" s="329"/>
    </row>
    <row r="1011" spans="1:10" ht="15.75" customHeight="1">
      <c r="A1011" s="358"/>
      <c r="B1011" s="330"/>
      <c r="C1011" s="359"/>
      <c r="D1011" s="358"/>
      <c r="E1011" s="358"/>
      <c r="F1011" s="329"/>
      <c r="G1011" s="329"/>
      <c r="H1011" s="329"/>
      <c r="I1011" s="329"/>
      <c r="J1011" s="329"/>
    </row>
    <row r="1012" spans="1:10" ht="15.75" customHeight="1">
      <c r="A1012" s="358"/>
      <c r="B1012" s="330"/>
      <c r="C1012" s="359"/>
      <c r="D1012" s="358"/>
      <c r="E1012" s="358"/>
      <c r="F1012" s="329"/>
      <c r="G1012" s="329"/>
      <c r="H1012" s="329"/>
      <c r="I1012" s="329"/>
      <c r="J1012" s="329"/>
    </row>
    <row r="1013" spans="1:10" ht="15.75" customHeight="1">
      <c r="A1013" s="358"/>
      <c r="B1013" s="330"/>
      <c r="C1013" s="359"/>
      <c r="D1013" s="358"/>
      <c r="E1013" s="358"/>
      <c r="F1013" s="329"/>
      <c r="G1013" s="329"/>
      <c r="H1013" s="329"/>
      <c r="I1013" s="329"/>
      <c r="J1013" s="329"/>
    </row>
    <row r="1014" spans="1:10" ht="15.75" customHeight="1">
      <c r="A1014" s="358"/>
      <c r="B1014" s="330"/>
      <c r="C1014" s="359"/>
      <c r="D1014" s="358"/>
      <c r="E1014" s="358"/>
      <c r="F1014" s="329"/>
      <c r="G1014" s="329"/>
      <c r="H1014" s="329"/>
      <c r="I1014" s="329"/>
      <c r="J1014" s="329"/>
    </row>
    <row r="1015" spans="1:10" ht="15.75" customHeight="1">
      <c r="A1015" s="358"/>
      <c r="B1015" s="330"/>
      <c r="C1015" s="359"/>
      <c r="D1015" s="358"/>
      <c r="E1015" s="358"/>
      <c r="F1015" s="329"/>
      <c r="G1015" s="329"/>
      <c r="H1015" s="329"/>
      <c r="I1015" s="329"/>
      <c r="J1015" s="329"/>
    </row>
    <row r="1016" spans="1:10" ht="15.75" customHeight="1">
      <c r="A1016" s="358"/>
      <c r="B1016" s="330"/>
      <c r="C1016" s="359"/>
      <c r="D1016" s="358"/>
      <c r="E1016" s="358"/>
      <c r="F1016" s="329"/>
      <c r="G1016" s="329"/>
      <c r="H1016" s="329"/>
      <c r="I1016" s="329"/>
      <c r="J1016" s="329"/>
    </row>
    <row r="1017" spans="1:10" ht="15.75" customHeight="1">
      <c r="A1017" s="358"/>
      <c r="B1017" s="330"/>
      <c r="C1017" s="359"/>
      <c r="D1017" s="358"/>
      <c r="E1017" s="358"/>
      <c r="F1017" s="329"/>
      <c r="G1017" s="329"/>
      <c r="H1017" s="329"/>
      <c r="I1017" s="329"/>
      <c r="J1017" s="329"/>
    </row>
    <row r="1018" spans="1:10" ht="15.75" customHeight="1">
      <c r="A1018" s="358"/>
      <c r="B1018" s="330"/>
      <c r="C1018" s="359"/>
      <c r="D1018" s="358"/>
      <c r="E1018" s="358"/>
      <c r="F1018" s="329"/>
      <c r="G1018" s="329"/>
      <c r="H1018" s="329"/>
      <c r="I1018" s="329"/>
      <c r="J1018" s="329"/>
    </row>
    <row r="1019" spans="1:10" ht="15.75" customHeight="1">
      <c r="A1019" s="358"/>
      <c r="B1019" s="330"/>
      <c r="C1019" s="359"/>
      <c r="D1019" s="358"/>
      <c r="E1019" s="358"/>
      <c r="F1019" s="329"/>
      <c r="G1019" s="329"/>
      <c r="H1019" s="329"/>
      <c r="I1019" s="329"/>
      <c r="J1019" s="329"/>
    </row>
    <row r="1020" spans="1:10" ht="15.75" customHeight="1">
      <c r="A1020" s="358"/>
      <c r="B1020" s="330"/>
      <c r="C1020" s="359"/>
      <c r="D1020" s="358"/>
      <c r="E1020" s="358"/>
      <c r="F1020" s="329"/>
      <c r="G1020" s="329"/>
      <c r="H1020" s="329"/>
      <c r="I1020" s="329"/>
      <c r="J1020" s="329"/>
    </row>
    <row r="1021" spans="1:10" ht="15.75" customHeight="1">
      <c r="A1021" s="358"/>
      <c r="B1021" s="330"/>
      <c r="C1021" s="359"/>
      <c r="D1021" s="358"/>
      <c r="E1021" s="358"/>
      <c r="F1021" s="329"/>
      <c r="G1021" s="329"/>
      <c r="H1021" s="329"/>
      <c r="I1021" s="329"/>
      <c r="J1021" s="329"/>
    </row>
    <row r="1022" spans="1:10" ht="15.75" customHeight="1">
      <c r="A1022" s="358"/>
      <c r="B1022" s="330"/>
      <c r="C1022" s="359"/>
      <c r="D1022" s="358"/>
      <c r="E1022" s="358"/>
      <c r="F1022" s="329"/>
      <c r="G1022" s="329"/>
      <c r="H1022" s="329"/>
      <c r="I1022" s="329"/>
      <c r="J1022" s="329"/>
    </row>
    <row r="1023" spans="1:10" ht="15.75" customHeight="1">
      <c r="A1023" s="358"/>
      <c r="B1023" s="330"/>
      <c r="C1023" s="359"/>
      <c r="D1023" s="358"/>
      <c r="E1023" s="358"/>
      <c r="F1023" s="329"/>
      <c r="G1023" s="329"/>
      <c r="H1023" s="329"/>
      <c r="I1023" s="329"/>
      <c r="J1023" s="329"/>
    </row>
    <row r="1024" spans="1:10" ht="15.75" customHeight="1">
      <c r="A1024" s="358"/>
      <c r="B1024" s="330"/>
      <c r="C1024" s="359"/>
      <c r="D1024" s="358"/>
      <c r="E1024" s="358"/>
      <c r="F1024" s="329"/>
      <c r="G1024" s="329"/>
      <c r="H1024" s="329"/>
      <c r="I1024" s="329"/>
      <c r="J1024" s="329"/>
    </row>
    <row r="1025" spans="1:10" ht="15.75" customHeight="1">
      <c r="A1025" s="358"/>
      <c r="B1025" s="330"/>
      <c r="C1025" s="359"/>
      <c r="D1025" s="358"/>
      <c r="E1025" s="358"/>
      <c r="F1025" s="329"/>
      <c r="G1025" s="329"/>
      <c r="H1025" s="329"/>
      <c r="I1025" s="329"/>
      <c r="J1025" s="329"/>
    </row>
    <row r="1026" spans="1:10" ht="15.75" customHeight="1">
      <c r="A1026" s="358"/>
      <c r="B1026" s="330"/>
      <c r="C1026" s="359"/>
      <c r="D1026" s="358"/>
      <c r="E1026" s="358"/>
      <c r="F1026" s="329"/>
      <c r="G1026" s="329"/>
      <c r="H1026" s="329"/>
      <c r="I1026" s="329"/>
      <c r="J1026" s="329"/>
    </row>
    <row r="1027" spans="1:10" ht="15.75" customHeight="1">
      <c r="A1027" s="358"/>
      <c r="B1027" s="330"/>
      <c r="C1027" s="359"/>
      <c r="D1027" s="358"/>
      <c r="E1027" s="358"/>
      <c r="F1027" s="329"/>
      <c r="G1027" s="329"/>
      <c r="H1027" s="329"/>
      <c r="I1027" s="329"/>
      <c r="J1027" s="329"/>
    </row>
    <row r="1028" spans="1:10" ht="15.75" customHeight="1">
      <c r="A1028" s="358"/>
      <c r="B1028" s="330"/>
      <c r="C1028" s="359"/>
      <c r="D1028" s="358"/>
      <c r="E1028" s="358"/>
      <c r="F1028" s="329"/>
      <c r="G1028" s="329"/>
      <c r="H1028" s="329"/>
      <c r="I1028" s="329"/>
      <c r="J1028" s="329"/>
    </row>
    <row r="1029" spans="1:10" ht="15.75" customHeight="1">
      <c r="A1029" s="358"/>
      <c r="B1029" s="330"/>
      <c r="C1029" s="359"/>
      <c r="D1029" s="358"/>
      <c r="E1029" s="358"/>
      <c r="F1029" s="329"/>
      <c r="G1029" s="329"/>
      <c r="H1029" s="329"/>
      <c r="I1029" s="329"/>
      <c r="J1029" s="329"/>
    </row>
    <row r="1030" spans="1:10" ht="15.75" customHeight="1">
      <c r="A1030" s="358"/>
      <c r="B1030" s="330"/>
      <c r="C1030" s="359"/>
      <c r="D1030" s="358"/>
      <c r="E1030" s="358"/>
      <c r="F1030" s="329"/>
      <c r="G1030" s="329"/>
      <c r="H1030" s="329"/>
      <c r="I1030" s="329"/>
      <c r="J1030" s="329"/>
    </row>
    <row r="1031" spans="1:10" ht="15.75" customHeight="1">
      <c r="A1031" s="358"/>
      <c r="B1031" s="330"/>
      <c r="C1031" s="359"/>
      <c r="D1031" s="358"/>
      <c r="E1031" s="358"/>
      <c r="F1031" s="329"/>
      <c r="G1031" s="329"/>
      <c r="H1031" s="329"/>
      <c r="I1031" s="329"/>
      <c r="J1031" s="329"/>
    </row>
    <row r="1032" spans="1:10" ht="15.75" customHeight="1">
      <c r="A1032" s="358"/>
      <c r="B1032" s="330"/>
      <c r="C1032" s="359"/>
      <c r="D1032" s="358"/>
      <c r="E1032" s="358"/>
      <c r="F1032" s="329"/>
      <c r="G1032" s="329"/>
      <c r="H1032" s="329"/>
      <c r="I1032" s="329"/>
      <c r="J1032" s="329"/>
    </row>
    <row r="1033" spans="1:10" ht="15.75" customHeight="1">
      <c r="A1033" s="358"/>
      <c r="B1033" s="330"/>
      <c r="C1033" s="359"/>
      <c r="D1033" s="358"/>
      <c r="E1033" s="358"/>
      <c r="F1033" s="329"/>
      <c r="G1033" s="329"/>
      <c r="H1033" s="329"/>
      <c r="I1033" s="329"/>
      <c r="J1033" s="329"/>
    </row>
    <row r="1034" spans="1:10" ht="15.75" customHeight="1">
      <c r="A1034" s="358"/>
      <c r="B1034" s="330"/>
      <c r="C1034" s="359"/>
      <c r="D1034" s="358"/>
      <c r="E1034" s="358"/>
      <c r="F1034" s="329"/>
      <c r="G1034" s="329"/>
      <c r="H1034" s="329"/>
      <c r="I1034" s="329"/>
      <c r="J1034" s="329"/>
    </row>
    <row r="1035" spans="1:10" ht="15.75" customHeight="1">
      <c r="A1035" s="358"/>
      <c r="B1035" s="330"/>
      <c r="C1035" s="359"/>
      <c r="D1035" s="358"/>
      <c r="E1035" s="358"/>
      <c r="F1035" s="329"/>
      <c r="G1035" s="329"/>
      <c r="H1035" s="329"/>
      <c r="I1035" s="329"/>
      <c r="J1035" s="329"/>
    </row>
    <row r="1036" spans="1:10" ht="15.75" customHeight="1">
      <c r="A1036" s="358"/>
      <c r="B1036" s="330"/>
      <c r="C1036" s="359"/>
      <c r="D1036" s="358"/>
      <c r="E1036" s="358"/>
      <c r="F1036" s="329"/>
      <c r="G1036" s="329"/>
      <c r="H1036" s="329"/>
      <c r="I1036" s="329"/>
      <c r="J1036" s="329"/>
    </row>
    <row r="1037" spans="1:10" ht="15.75" customHeight="1">
      <c r="A1037" s="358"/>
      <c r="B1037" s="330"/>
      <c r="C1037" s="359"/>
      <c r="D1037" s="358"/>
      <c r="E1037" s="358"/>
      <c r="F1037" s="329"/>
      <c r="G1037" s="329"/>
      <c r="H1037" s="329"/>
      <c r="I1037" s="329"/>
      <c r="J1037" s="329"/>
    </row>
    <row r="1038" spans="1:10" ht="15.75" customHeight="1">
      <c r="A1038" s="358"/>
      <c r="B1038" s="330"/>
      <c r="C1038" s="359"/>
      <c r="D1038" s="358"/>
      <c r="E1038" s="358"/>
      <c r="F1038" s="329"/>
      <c r="G1038" s="329"/>
      <c r="H1038" s="329"/>
      <c r="I1038" s="329"/>
      <c r="J1038" s="329"/>
    </row>
    <row r="1039" spans="1:10" ht="15.75" customHeight="1">
      <c r="A1039" s="358"/>
      <c r="B1039" s="330"/>
      <c r="C1039" s="359"/>
      <c r="D1039" s="358"/>
      <c r="E1039" s="358"/>
      <c r="F1039" s="329"/>
      <c r="G1039" s="329"/>
      <c r="H1039" s="329"/>
      <c r="I1039" s="329"/>
      <c r="J1039" s="329"/>
    </row>
    <row r="1040" spans="1:10" ht="15.75" customHeight="1">
      <c r="A1040" s="358"/>
      <c r="B1040" s="330"/>
      <c r="C1040" s="359"/>
      <c r="D1040" s="358"/>
      <c r="E1040" s="358"/>
      <c r="F1040" s="329"/>
      <c r="G1040" s="329"/>
      <c r="H1040" s="329"/>
      <c r="I1040" s="329"/>
      <c r="J1040" s="329"/>
    </row>
    <row r="1041" spans="1:10" ht="15.75" customHeight="1">
      <c r="A1041" s="358"/>
      <c r="B1041" s="330"/>
      <c r="C1041" s="359"/>
      <c r="D1041" s="358"/>
      <c r="E1041" s="358"/>
      <c r="F1041" s="329"/>
      <c r="G1041" s="329"/>
      <c r="H1041" s="329"/>
      <c r="I1041" s="329"/>
      <c r="J1041" s="329"/>
    </row>
    <row r="1042" spans="1:10" ht="15.75" customHeight="1">
      <c r="A1042" s="358"/>
      <c r="B1042" s="330"/>
      <c r="C1042" s="359"/>
      <c r="D1042" s="358"/>
      <c r="E1042" s="358"/>
      <c r="F1042" s="329"/>
      <c r="G1042" s="329"/>
      <c r="H1042" s="329"/>
      <c r="I1042" s="329"/>
      <c r="J1042" s="329"/>
    </row>
    <row r="1043" spans="1:10" ht="15.75" customHeight="1">
      <c r="A1043" s="358"/>
      <c r="B1043" s="330"/>
      <c r="C1043" s="359"/>
      <c r="D1043" s="358"/>
      <c r="E1043" s="358"/>
      <c r="F1043" s="329"/>
      <c r="G1043" s="329"/>
      <c r="H1043" s="329"/>
      <c r="I1043" s="329"/>
      <c r="J1043" s="329"/>
    </row>
    <row r="1044" spans="1:10" ht="15.75" customHeight="1">
      <c r="A1044" s="358"/>
      <c r="B1044" s="330"/>
      <c r="C1044" s="359"/>
      <c r="D1044" s="358"/>
      <c r="E1044" s="358"/>
      <c r="F1044" s="329"/>
      <c r="G1044" s="329"/>
      <c r="H1044" s="329"/>
      <c r="I1044" s="329"/>
      <c r="J1044" s="329"/>
    </row>
    <row r="1045" spans="1:10" ht="15.75" customHeight="1">
      <c r="A1045" s="358"/>
      <c r="B1045" s="330"/>
      <c r="C1045" s="359"/>
      <c r="D1045" s="358"/>
      <c r="E1045" s="358"/>
      <c r="F1045" s="329"/>
      <c r="G1045" s="329"/>
      <c r="H1045" s="329"/>
      <c r="I1045" s="329"/>
      <c r="J1045" s="329"/>
    </row>
    <row r="1046" spans="1:10" ht="15.75" customHeight="1">
      <c r="A1046" s="358"/>
      <c r="B1046" s="330"/>
      <c r="C1046" s="359"/>
      <c r="D1046" s="358"/>
      <c r="E1046" s="358"/>
      <c r="F1046" s="329"/>
      <c r="G1046" s="329"/>
      <c r="H1046" s="329"/>
      <c r="I1046" s="329"/>
      <c r="J1046" s="329"/>
    </row>
    <row r="1047" spans="1:10" ht="15.75" customHeight="1">
      <c r="A1047" s="358"/>
      <c r="B1047" s="330"/>
      <c r="C1047" s="359"/>
      <c r="D1047" s="358"/>
      <c r="E1047" s="358"/>
      <c r="F1047" s="329"/>
      <c r="G1047" s="329"/>
      <c r="H1047" s="329"/>
      <c r="I1047" s="329"/>
      <c r="J1047" s="329"/>
    </row>
    <row r="1048" spans="1:10" ht="15.75" customHeight="1">
      <c r="A1048" s="358"/>
      <c r="B1048" s="330"/>
      <c r="C1048" s="359"/>
      <c r="D1048" s="358"/>
      <c r="E1048" s="358"/>
      <c r="F1048" s="329"/>
      <c r="G1048" s="329"/>
      <c r="H1048" s="329"/>
      <c r="I1048" s="329"/>
      <c r="J1048" s="329"/>
    </row>
    <row r="1049" spans="1:10" ht="15.75" customHeight="1">
      <c r="A1049" s="358"/>
      <c r="B1049" s="330"/>
      <c r="C1049" s="359"/>
      <c r="D1049" s="358"/>
      <c r="E1049" s="358"/>
      <c r="F1049" s="329"/>
      <c r="G1049" s="329"/>
      <c r="H1049" s="329"/>
      <c r="I1049" s="329"/>
      <c r="J1049" s="329"/>
    </row>
    <row r="1050" spans="1:10" ht="15.75" customHeight="1">
      <c r="A1050" s="358"/>
      <c r="B1050" s="330"/>
      <c r="C1050" s="359"/>
      <c r="D1050" s="358"/>
      <c r="E1050" s="358"/>
      <c r="F1050" s="329"/>
      <c r="G1050" s="329"/>
      <c r="H1050" s="329"/>
      <c r="I1050" s="329"/>
      <c r="J1050" s="329"/>
    </row>
    <row r="1051" spans="1:10" ht="15.75" customHeight="1">
      <c r="A1051" s="358"/>
      <c r="B1051" s="330"/>
      <c r="C1051" s="359"/>
      <c r="D1051" s="358"/>
      <c r="E1051" s="358"/>
      <c r="F1051" s="329"/>
      <c r="G1051" s="329"/>
      <c r="H1051" s="329"/>
      <c r="I1051" s="329"/>
      <c r="J1051" s="329"/>
    </row>
    <row r="1052" spans="1:10" ht="15.75" customHeight="1">
      <c r="A1052" s="358"/>
      <c r="B1052" s="330"/>
      <c r="C1052" s="359"/>
      <c r="D1052" s="358"/>
      <c r="E1052" s="358"/>
      <c r="F1052" s="329"/>
      <c r="G1052" s="329"/>
      <c r="H1052" s="329"/>
      <c r="I1052" s="329"/>
      <c r="J1052" s="329"/>
    </row>
    <row r="1053" spans="1:10" ht="15.75" customHeight="1">
      <c r="A1053" s="358"/>
      <c r="B1053" s="330"/>
      <c r="C1053" s="359"/>
      <c r="D1053" s="358"/>
      <c r="E1053" s="358"/>
      <c r="F1053" s="329"/>
      <c r="G1053" s="329"/>
      <c r="H1053" s="329"/>
      <c r="I1053" s="329"/>
      <c r="J1053" s="329"/>
    </row>
    <row r="1054" spans="1:10" ht="15.75" customHeight="1">
      <c r="A1054" s="358"/>
      <c r="B1054" s="330"/>
      <c r="C1054" s="359"/>
      <c r="D1054" s="358"/>
      <c r="E1054" s="358"/>
      <c r="F1054" s="329"/>
      <c r="G1054" s="329"/>
      <c r="H1054" s="329"/>
      <c r="I1054" s="329"/>
      <c r="J1054" s="329"/>
    </row>
    <row r="1055" spans="1:10" ht="15.75" customHeight="1">
      <c r="A1055" s="358"/>
      <c r="B1055" s="330"/>
      <c r="C1055" s="359"/>
      <c r="D1055" s="358"/>
      <c r="E1055" s="358"/>
      <c r="F1055" s="329"/>
      <c r="G1055" s="329"/>
      <c r="H1055" s="329"/>
      <c r="I1055" s="329"/>
      <c r="J1055" s="329"/>
    </row>
    <row r="1056" spans="1:10" ht="15.75" customHeight="1">
      <c r="A1056" s="358"/>
      <c r="B1056" s="330"/>
      <c r="C1056" s="359"/>
      <c r="D1056" s="358"/>
      <c r="E1056" s="358"/>
      <c r="F1056" s="329"/>
      <c r="G1056" s="329"/>
      <c r="H1056" s="329"/>
      <c r="I1056" s="329"/>
      <c r="J1056" s="329"/>
    </row>
    <row r="1057" spans="1:10" ht="15.75" customHeight="1">
      <c r="A1057" s="358"/>
      <c r="B1057" s="330"/>
      <c r="C1057" s="359"/>
      <c r="D1057" s="358"/>
      <c r="E1057" s="358"/>
      <c r="F1057" s="329"/>
      <c r="G1057" s="329"/>
      <c r="H1057" s="329"/>
      <c r="I1057" s="329"/>
      <c r="J1057" s="329"/>
    </row>
    <row r="1058" spans="1:10" ht="15.75" customHeight="1">
      <c r="A1058" s="358"/>
      <c r="B1058" s="330"/>
      <c r="C1058" s="359"/>
      <c r="D1058" s="358"/>
      <c r="E1058" s="358"/>
      <c r="F1058" s="329"/>
      <c r="G1058" s="329"/>
      <c r="H1058" s="329"/>
      <c r="I1058" s="329"/>
      <c r="J1058" s="329"/>
    </row>
    <row r="1059" spans="1:10" ht="15.75" customHeight="1">
      <c r="A1059" s="358"/>
      <c r="B1059" s="330"/>
      <c r="C1059" s="359"/>
      <c r="D1059" s="358"/>
      <c r="E1059" s="358"/>
      <c r="F1059" s="329"/>
      <c r="G1059" s="329"/>
      <c r="H1059" s="329"/>
      <c r="I1059" s="329"/>
      <c r="J1059" s="329"/>
    </row>
    <row r="1060" spans="1:10" ht="15.75" customHeight="1">
      <c r="A1060" s="358"/>
      <c r="B1060" s="330"/>
      <c r="C1060" s="359"/>
      <c r="D1060" s="358"/>
      <c r="E1060" s="358"/>
      <c r="F1060" s="329"/>
      <c r="G1060" s="329"/>
      <c r="H1060" s="329"/>
      <c r="I1060" s="329"/>
      <c r="J1060" s="329"/>
    </row>
    <row r="1061" spans="1:10" ht="15.75" customHeight="1">
      <c r="A1061" s="358"/>
      <c r="B1061" s="330"/>
      <c r="C1061" s="359"/>
      <c r="D1061" s="358"/>
      <c r="E1061" s="358"/>
      <c r="F1061" s="329"/>
      <c r="G1061" s="329"/>
      <c r="H1061" s="329"/>
      <c r="I1061" s="329"/>
      <c r="J1061" s="329"/>
    </row>
    <row r="1062" spans="1:10" ht="15.75" customHeight="1">
      <c r="A1062" s="358"/>
      <c r="B1062" s="330"/>
      <c r="C1062" s="359"/>
      <c r="D1062" s="358"/>
      <c r="E1062" s="358"/>
      <c r="F1062" s="329"/>
      <c r="G1062" s="329"/>
      <c r="H1062" s="329"/>
      <c r="I1062" s="329"/>
      <c r="J1062" s="329"/>
    </row>
    <row r="1063" spans="1:10" ht="15.75" customHeight="1">
      <c r="A1063" s="358"/>
      <c r="B1063" s="330"/>
      <c r="C1063" s="359"/>
      <c r="D1063" s="358"/>
      <c r="E1063" s="358"/>
      <c r="F1063" s="329"/>
      <c r="G1063" s="329"/>
      <c r="H1063" s="329"/>
      <c r="I1063" s="329"/>
      <c r="J1063" s="329"/>
    </row>
    <row r="1064" spans="1:10" ht="15.75" customHeight="1">
      <c r="A1064" s="358"/>
      <c r="B1064" s="330"/>
      <c r="C1064" s="359"/>
      <c r="D1064" s="358"/>
      <c r="E1064" s="358"/>
      <c r="F1064" s="329"/>
      <c r="G1064" s="329"/>
      <c r="H1064" s="329"/>
      <c r="I1064" s="329"/>
      <c r="J1064" s="329"/>
    </row>
    <row r="1065" spans="1:10" ht="15.75" customHeight="1">
      <c r="A1065" s="358"/>
      <c r="B1065" s="330"/>
      <c r="C1065" s="359"/>
      <c r="D1065" s="358"/>
      <c r="E1065" s="358"/>
      <c r="F1065" s="329"/>
      <c r="G1065" s="329"/>
      <c r="H1065" s="329"/>
      <c r="I1065" s="329"/>
      <c r="J1065" s="329"/>
    </row>
    <row r="1066" spans="1:10" ht="15.75" customHeight="1">
      <c r="A1066" s="358"/>
      <c r="B1066" s="330"/>
      <c r="C1066" s="359"/>
      <c r="D1066" s="358"/>
      <c r="E1066" s="358"/>
      <c r="F1066" s="329"/>
      <c r="G1066" s="329"/>
      <c r="H1066" s="329"/>
      <c r="I1066" s="329"/>
      <c r="J1066" s="329"/>
    </row>
    <row r="1067" spans="1:10" ht="15.75" customHeight="1">
      <c r="A1067" s="358"/>
      <c r="B1067" s="330"/>
      <c r="C1067" s="359"/>
      <c r="D1067" s="358"/>
      <c r="E1067" s="358"/>
      <c r="F1067" s="329"/>
      <c r="G1067" s="329"/>
      <c r="H1067" s="329"/>
      <c r="I1067" s="329"/>
      <c r="J1067" s="329"/>
    </row>
    <row r="1068" spans="1:10" ht="15.75" customHeight="1">
      <c r="A1068" s="358"/>
      <c r="B1068" s="330"/>
      <c r="C1068" s="359"/>
      <c r="D1068" s="358"/>
      <c r="E1068" s="358"/>
      <c r="F1068" s="329"/>
      <c r="G1068" s="329"/>
      <c r="H1068" s="329"/>
      <c r="I1068" s="329"/>
      <c r="J1068" s="329"/>
    </row>
    <row r="1069" spans="1:10" ht="15.75" customHeight="1">
      <c r="A1069" s="358"/>
      <c r="B1069" s="330"/>
      <c r="C1069" s="359"/>
      <c r="D1069" s="358"/>
      <c r="E1069" s="358"/>
      <c r="F1069" s="329"/>
      <c r="G1069" s="329"/>
      <c r="H1069" s="329"/>
      <c r="I1069" s="329"/>
      <c r="J1069" s="329"/>
    </row>
    <row r="1070" spans="1:10" ht="15.75" customHeight="1">
      <c r="A1070" s="358"/>
      <c r="B1070" s="330"/>
      <c r="C1070" s="359"/>
      <c r="D1070" s="358"/>
      <c r="E1070" s="358"/>
      <c r="F1070" s="329"/>
      <c r="G1070" s="329"/>
      <c r="H1070" s="329"/>
      <c r="I1070" s="329"/>
      <c r="J1070" s="329"/>
    </row>
    <row r="1071" spans="1:10" ht="15.75" customHeight="1">
      <c r="A1071" s="358"/>
      <c r="B1071" s="330"/>
      <c r="C1071" s="359"/>
      <c r="D1071" s="358"/>
      <c r="E1071" s="358"/>
      <c r="F1071" s="329"/>
      <c r="G1071" s="329"/>
      <c r="H1071" s="329"/>
      <c r="I1071" s="329"/>
      <c r="J1071" s="329"/>
    </row>
    <row r="1072" spans="1:10" ht="15.75" customHeight="1">
      <c r="A1072" s="358"/>
      <c r="B1072" s="330"/>
      <c r="C1072" s="359"/>
      <c r="D1072" s="358"/>
      <c r="E1072" s="358"/>
      <c r="F1072" s="329"/>
      <c r="G1072" s="329"/>
      <c r="H1072" s="329"/>
      <c r="I1072" s="329"/>
      <c r="J1072" s="329"/>
    </row>
    <row r="1073" spans="1:10" ht="15.75" customHeight="1">
      <c r="A1073" s="358"/>
      <c r="B1073" s="330"/>
      <c r="C1073" s="359"/>
      <c r="D1073" s="358"/>
      <c r="E1073" s="358"/>
      <c r="F1073" s="329"/>
      <c r="G1073" s="329"/>
      <c r="H1073" s="329"/>
      <c r="I1073" s="329"/>
      <c r="J1073" s="329"/>
    </row>
    <row r="1074" spans="1:10" ht="15.75" customHeight="1">
      <c r="A1074" s="358"/>
      <c r="B1074" s="330"/>
      <c r="C1074" s="359"/>
      <c r="D1074" s="358"/>
      <c r="E1074" s="358"/>
      <c r="F1074" s="329"/>
      <c r="G1074" s="329"/>
      <c r="H1074" s="329"/>
      <c r="I1074" s="329"/>
      <c r="J1074" s="329"/>
    </row>
    <row r="1075" spans="1:10" ht="15.75" customHeight="1">
      <c r="A1075" s="358"/>
      <c r="B1075" s="330"/>
      <c r="C1075" s="359"/>
      <c r="D1075" s="358"/>
      <c r="E1075" s="358"/>
      <c r="F1075" s="329"/>
      <c r="G1075" s="329"/>
      <c r="H1075" s="329"/>
      <c r="I1075" s="329"/>
      <c r="J1075" s="329"/>
    </row>
    <row r="1076" spans="1:10" ht="15.75" customHeight="1">
      <c r="A1076" s="358"/>
      <c r="B1076" s="330"/>
      <c r="C1076" s="359"/>
      <c r="D1076" s="358"/>
      <c r="E1076" s="358"/>
      <c r="F1076" s="329"/>
      <c r="G1076" s="329"/>
      <c r="H1076" s="329"/>
      <c r="I1076" s="329"/>
      <c r="J1076" s="329"/>
    </row>
    <row r="1077" spans="1:10" ht="15.75" customHeight="1">
      <c r="A1077" s="358"/>
      <c r="B1077" s="330"/>
      <c r="C1077" s="359"/>
      <c r="D1077" s="358"/>
      <c r="E1077" s="358"/>
      <c r="F1077" s="329"/>
      <c r="G1077" s="329"/>
      <c r="H1077" s="329"/>
      <c r="I1077" s="329"/>
      <c r="J1077" s="329"/>
    </row>
    <row r="1078" spans="1:10" ht="15.75" customHeight="1">
      <c r="A1078" s="358"/>
      <c r="B1078" s="330"/>
      <c r="C1078" s="359"/>
      <c r="D1078" s="358"/>
      <c r="E1078" s="358"/>
      <c r="F1078" s="329"/>
      <c r="G1078" s="329"/>
      <c r="H1078" s="329"/>
      <c r="I1078" s="329"/>
      <c r="J1078" s="329"/>
    </row>
    <row r="1079" spans="1:10" ht="15.75" customHeight="1">
      <c r="A1079" s="358"/>
      <c r="B1079" s="330"/>
      <c r="C1079" s="359"/>
      <c r="D1079" s="358"/>
      <c r="E1079" s="358"/>
      <c r="F1079" s="329"/>
      <c r="G1079" s="329"/>
      <c r="H1079" s="329"/>
      <c r="I1079" s="329"/>
      <c r="J1079" s="329"/>
    </row>
    <row r="1080" spans="1:10" ht="15.75" customHeight="1">
      <c r="A1080" s="358"/>
      <c r="B1080" s="330"/>
      <c r="C1080" s="359"/>
      <c r="D1080" s="358"/>
      <c r="E1080" s="358"/>
      <c r="F1080" s="329"/>
      <c r="G1080" s="329"/>
      <c r="H1080" s="329"/>
      <c r="I1080" s="329"/>
      <c r="J1080" s="329"/>
    </row>
    <row r="1081" spans="1:10" ht="15.75" customHeight="1">
      <c r="A1081" s="358"/>
      <c r="B1081" s="330"/>
      <c r="C1081" s="359"/>
      <c r="D1081" s="358"/>
      <c r="E1081" s="358"/>
      <c r="F1081" s="329"/>
      <c r="G1081" s="329"/>
      <c r="H1081" s="329"/>
      <c r="I1081" s="329"/>
      <c r="J1081" s="329"/>
    </row>
    <row r="1082" spans="1:10" ht="15.75" customHeight="1">
      <c r="A1082" s="358"/>
      <c r="B1082" s="330"/>
      <c r="C1082" s="359"/>
      <c r="D1082" s="358"/>
      <c r="E1082" s="358"/>
      <c r="F1082" s="329"/>
      <c r="G1082" s="329"/>
      <c r="H1082" s="329"/>
      <c r="I1082" s="329"/>
      <c r="J1082" s="329"/>
    </row>
    <row r="1083" spans="1:10" ht="15.75" customHeight="1">
      <c r="A1083" s="358"/>
      <c r="B1083" s="330"/>
      <c r="C1083" s="359"/>
      <c r="D1083" s="358"/>
      <c r="E1083" s="358"/>
      <c r="F1083" s="329"/>
      <c r="G1083" s="329"/>
      <c r="H1083" s="329"/>
      <c r="I1083" s="329"/>
      <c r="J1083" s="329"/>
    </row>
    <row r="1084" spans="1:10" ht="15.75" customHeight="1">
      <c r="A1084" s="358"/>
      <c r="B1084" s="330"/>
      <c r="C1084" s="359"/>
      <c r="D1084" s="358"/>
      <c r="E1084" s="358"/>
      <c r="F1084" s="329"/>
      <c r="G1084" s="329"/>
      <c r="H1084" s="329"/>
      <c r="I1084" s="329"/>
      <c r="J1084" s="329"/>
    </row>
    <row r="1085" spans="1:10" ht="15.75" customHeight="1">
      <c r="A1085" s="358"/>
      <c r="B1085" s="330"/>
      <c r="C1085" s="359"/>
      <c r="D1085" s="358"/>
      <c r="E1085" s="358"/>
      <c r="F1085" s="329"/>
      <c r="G1085" s="329"/>
      <c r="H1085" s="329"/>
      <c r="I1085" s="329"/>
      <c r="J1085" s="329"/>
    </row>
    <row r="1086" spans="1:10" ht="15.75" customHeight="1">
      <c r="A1086" s="358"/>
      <c r="B1086" s="330"/>
      <c r="C1086" s="359"/>
      <c r="D1086" s="358"/>
      <c r="E1086" s="358"/>
      <c r="F1086" s="329"/>
      <c r="G1086" s="329"/>
      <c r="H1086" s="329"/>
      <c r="I1086" s="329"/>
      <c r="J1086" s="329"/>
    </row>
    <row r="1087" spans="1:10" ht="15.75" customHeight="1">
      <c r="A1087" s="358"/>
      <c r="B1087" s="330"/>
      <c r="C1087" s="359"/>
      <c r="D1087" s="358"/>
      <c r="E1087" s="358"/>
      <c r="F1087" s="329"/>
      <c r="G1087" s="329"/>
      <c r="H1087" s="329"/>
      <c r="I1087" s="329"/>
      <c r="J1087" s="329"/>
    </row>
    <row r="1088" spans="1:10" ht="15.75" customHeight="1">
      <c r="A1088" s="358"/>
      <c r="B1088" s="330"/>
      <c r="C1088" s="359"/>
      <c r="D1088" s="358"/>
      <c r="E1088" s="358"/>
      <c r="F1088" s="329"/>
      <c r="G1088" s="329"/>
      <c r="H1088" s="329"/>
      <c r="I1088" s="329"/>
      <c r="J1088" s="329"/>
    </row>
    <row r="1089" spans="1:10" ht="15.75" customHeight="1">
      <c r="A1089" s="358"/>
      <c r="B1089" s="330"/>
      <c r="C1089" s="359"/>
      <c r="D1089" s="358"/>
      <c r="E1089" s="358"/>
      <c r="F1089" s="329"/>
      <c r="G1089" s="329"/>
      <c r="H1089" s="329"/>
      <c r="I1089" s="329"/>
      <c r="J1089" s="329"/>
    </row>
    <row r="1090" spans="1:10" ht="15.75" customHeight="1">
      <c r="A1090" s="358"/>
      <c r="B1090" s="330"/>
      <c r="C1090" s="359"/>
      <c r="D1090" s="358"/>
      <c r="E1090" s="358"/>
      <c r="F1090" s="329"/>
      <c r="G1090" s="329"/>
      <c r="H1090" s="329"/>
      <c r="I1090" s="329"/>
      <c r="J1090" s="329"/>
    </row>
    <row r="1091" spans="1:10" ht="15.75" customHeight="1">
      <c r="A1091" s="358"/>
      <c r="B1091" s="330"/>
      <c r="C1091" s="359"/>
      <c r="D1091" s="358"/>
      <c r="E1091" s="358"/>
      <c r="F1091" s="329"/>
      <c r="G1091" s="329"/>
      <c r="H1091" s="329"/>
      <c r="I1091" s="329"/>
      <c r="J1091" s="329"/>
    </row>
    <row r="1092" spans="1:10" ht="15.75" customHeight="1">
      <c r="A1092" s="358"/>
      <c r="B1092" s="330"/>
      <c r="C1092" s="359"/>
      <c r="D1092" s="358"/>
      <c r="E1092" s="358"/>
      <c r="F1092" s="329"/>
      <c r="G1092" s="329"/>
      <c r="H1092" s="329"/>
      <c r="I1092" s="329"/>
      <c r="J1092" s="329"/>
    </row>
    <row r="1093" spans="1:10" ht="15.75" customHeight="1">
      <c r="A1093" s="358"/>
      <c r="B1093" s="330"/>
      <c r="C1093" s="359"/>
      <c r="D1093" s="358"/>
      <c r="E1093" s="358"/>
      <c r="F1093" s="329"/>
      <c r="G1093" s="329"/>
      <c r="H1093" s="329"/>
      <c r="I1093" s="329"/>
      <c r="J1093" s="329"/>
    </row>
    <row r="1094" spans="1:10" ht="15.75" customHeight="1">
      <c r="A1094" s="358"/>
      <c r="B1094" s="330"/>
      <c r="C1094" s="359"/>
      <c r="D1094" s="358"/>
      <c r="E1094" s="358"/>
      <c r="F1094" s="329"/>
      <c r="G1094" s="329"/>
      <c r="H1094" s="329"/>
      <c r="I1094" s="329"/>
      <c r="J1094" s="329"/>
    </row>
    <row r="1095" spans="1:10" ht="15.75" customHeight="1">
      <c r="A1095" s="358"/>
      <c r="B1095" s="330"/>
      <c r="C1095" s="359"/>
      <c r="D1095" s="358"/>
      <c r="E1095" s="358"/>
      <c r="F1095" s="329"/>
      <c r="G1095" s="329"/>
      <c r="H1095" s="329"/>
      <c r="I1095" s="329"/>
      <c r="J1095" s="329"/>
    </row>
    <row r="1096" spans="1:10" ht="15.75" customHeight="1">
      <c r="A1096" s="358"/>
      <c r="B1096" s="330"/>
      <c r="C1096" s="359"/>
      <c r="D1096" s="358"/>
      <c r="E1096" s="358"/>
      <c r="F1096" s="329"/>
      <c r="G1096" s="329"/>
      <c r="H1096" s="329"/>
      <c r="I1096" s="329"/>
      <c r="J1096" s="329"/>
    </row>
    <row r="1097" spans="1:10" ht="15.75" customHeight="1">
      <c r="A1097" s="358"/>
      <c r="B1097" s="330"/>
      <c r="C1097" s="359"/>
      <c r="D1097" s="358"/>
      <c r="E1097" s="358"/>
      <c r="F1097" s="329"/>
      <c r="G1097" s="329"/>
      <c r="H1097" s="329"/>
      <c r="I1097" s="329"/>
      <c r="J1097" s="329"/>
    </row>
    <row r="1098" spans="1:10" ht="15.75" customHeight="1">
      <c r="A1098" s="358"/>
      <c r="B1098" s="330"/>
      <c r="C1098" s="359"/>
      <c r="D1098" s="358"/>
      <c r="E1098" s="358"/>
      <c r="F1098" s="329"/>
      <c r="G1098" s="329"/>
      <c r="H1098" s="329"/>
      <c r="I1098" s="329"/>
      <c r="J1098" s="329"/>
    </row>
    <row r="1099" spans="1:10" ht="15.75" customHeight="1">
      <c r="A1099" s="358"/>
      <c r="B1099" s="330"/>
      <c r="C1099" s="359"/>
      <c r="D1099" s="358"/>
      <c r="E1099" s="358"/>
      <c r="F1099" s="329"/>
      <c r="G1099" s="329"/>
      <c r="H1099" s="329"/>
      <c r="I1099" s="329"/>
      <c r="J1099" s="329"/>
    </row>
    <row r="1100" spans="1:10" ht="15.75" customHeight="1">
      <c r="A1100" s="358"/>
      <c r="B1100" s="330"/>
      <c r="C1100" s="359"/>
      <c r="D1100" s="358"/>
      <c r="E1100" s="358"/>
      <c r="F1100" s="329"/>
      <c r="G1100" s="329"/>
      <c r="H1100" s="329"/>
      <c r="I1100" s="329"/>
      <c r="J1100" s="329"/>
    </row>
    <row r="1101" spans="1:10" ht="15.75" customHeight="1">
      <c r="A1101" s="358"/>
      <c r="B1101" s="330"/>
      <c r="C1101" s="359"/>
      <c r="D1101" s="358"/>
      <c r="E1101" s="358"/>
      <c r="F1101" s="329"/>
      <c r="G1101" s="329"/>
      <c r="H1101" s="329"/>
      <c r="I1101" s="329"/>
      <c r="J1101" s="329"/>
    </row>
    <row r="1102" spans="1:10" ht="15.75" customHeight="1">
      <c r="A1102" s="358"/>
      <c r="B1102" s="330"/>
      <c r="C1102" s="359"/>
      <c r="D1102" s="358"/>
      <c r="E1102" s="358"/>
      <c r="F1102" s="329"/>
      <c r="G1102" s="329"/>
      <c r="H1102" s="329"/>
      <c r="I1102" s="329"/>
      <c r="J1102" s="329"/>
    </row>
    <row r="1103" spans="1:10" ht="15.75" customHeight="1">
      <c r="A1103" s="358"/>
      <c r="B1103" s="330"/>
      <c r="C1103" s="359"/>
      <c r="D1103" s="358"/>
      <c r="E1103" s="358"/>
      <c r="F1103" s="329"/>
      <c r="G1103" s="329"/>
      <c r="H1103" s="329"/>
      <c r="I1103" s="329"/>
      <c r="J1103" s="329"/>
    </row>
    <row r="1104" spans="1:10" ht="15.75" customHeight="1">
      <c r="A1104" s="358"/>
      <c r="B1104" s="330"/>
      <c r="C1104" s="359"/>
      <c r="D1104" s="358"/>
      <c r="E1104" s="358"/>
      <c r="F1104" s="329"/>
      <c r="G1104" s="329"/>
      <c r="H1104" s="329"/>
      <c r="I1104" s="329"/>
      <c r="J1104" s="329"/>
    </row>
    <row r="1105" spans="1:10" ht="15.75" customHeight="1">
      <c r="A1105" s="358"/>
      <c r="B1105" s="330"/>
      <c r="C1105" s="359"/>
      <c r="D1105" s="358"/>
      <c r="E1105" s="358"/>
      <c r="F1105" s="329"/>
      <c r="G1105" s="329"/>
      <c r="H1105" s="329"/>
      <c r="I1105" s="329"/>
      <c r="J1105" s="329"/>
    </row>
    <row r="1106" spans="1:10" ht="15.75" customHeight="1">
      <c r="A1106" s="358"/>
      <c r="B1106" s="330"/>
      <c r="C1106" s="359"/>
      <c r="D1106" s="358"/>
      <c r="E1106" s="358"/>
      <c r="F1106" s="329"/>
      <c r="G1106" s="329"/>
      <c r="H1106" s="329"/>
      <c r="I1106" s="329"/>
      <c r="J1106" s="329"/>
    </row>
    <row r="1107" spans="1:10" ht="15.75" customHeight="1">
      <c r="A1107" s="358"/>
      <c r="B1107" s="330"/>
      <c r="C1107" s="359"/>
      <c r="D1107" s="358"/>
      <c r="E1107" s="358"/>
      <c r="F1107" s="329"/>
      <c r="G1107" s="329"/>
      <c r="H1107" s="329"/>
      <c r="I1107" s="329"/>
      <c r="J1107" s="329"/>
    </row>
    <row r="1108" spans="1:10" ht="15.75" customHeight="1">
      <c r="A1108" s="358"/>
      <c r="B1108" s="330"/>
      <c r="C1108" s="359"/>
      <c r="D1108" s="358"/>
      <c r="E1108" s="358"/>
      <c r="F1108" s="329"/>
      <c r="G1108" s="329"/>
      <c r="H1108" s="329"/>
      <c r="I1108" s="329"/>
      <c r="J1108" s="329"/>
    </row>
    <row r="1109" spans="1:10" ht="15.75" customHeight="1">
      <c r="A1109" s="358"/>
      <c r="B1109" s="330"/>
      <c r="C1109" s="359"/>
      <c r="D1109" s="358"/>
      <c r="E1109" s="358"/>
      <c r="F1109" s="329"/>
      <c r="G1109" s="329"/>
      <c r="H1109" s="329"/>
      <c r="I1109" s="329"/>
      <c r="J1109" s="329"/>
    </row>
    <row r="1110" spans="1:10" ht="15.75" customHeight="1">
      <c r="A1110" s="358"/>
      <c r="B1110" s="330"/>
      <c r="C1110" s="359"/>
      <c r="D1110" s="358"/>
      <c r="E1110" s="358"/>
      <c r="F1110" s="329"/>
      <c r="G1110" s="329"/>
      <c r="H1110" s="329"/>
      <c r="I1110" s="329"/>
      <c r="J1110" s="329"/>
    </row>
    <row r="1111" spans="1:10" ht="15.75" customHeight="1">
      <c r="A1111" s="358"/>
      <c r="B1111" s="330"/>
      <c r="C1111" s="359"/>
      <c r="D1111" s="358"/>
      <c r="E1111" s="358"/>
      <c r="F1111" s="329"/>
      <c r="G1111" s="329"/>
      <c r="H1111" s="329"/>
      <c r="I1111" s="329"/>
      <c r="J1111" s="329"/>
    </row>
    <row r="1112" spans="1:10" ht="15.75" customHeight="1">
      <c r="A1112" s="358"/>
      <c r="B1112" s="330"/>
      <c r="C1112" s="359"/>
      <c r="D1112" s="358"/>
      <c r="E1112" s="358"/>
      <c r="F1112" s="329"/>
      <c r="G1112" s="329"/>
      <c r="H1112" s="329"/>
      <c r="I1112" s="329"/>
      <c r="J1112" s="329"/>
    </row>
    <row r="1113" spans="1:10" ht="15.75" customHeight="1">
      <c r="A1113" s="358"/>
      <c r="B1113" s="330"/>
      <c r="C1113" s="359"/>
      <c r="D1113" s="358"/>
      <c r="E1113" s="358"/>
      <c r="F1113" s="329"/>
      <c r="G1113" s="329"/>
      <c r="H1113" s="329"/>
      <c r="I1113" s="329"/>
      <c r="J1113" s="329"/>
    </row>
    <row r="1114" spans="1:10" ht="15.75" customHeight="1">
      <c r="A1114" s="358"/>
      <c r="B1114" s="330"/>
      <c r="C1114" s="359"/>
      <c r="D1114" s="358"/>
      <c r="E1114" s="358"/>
      <c r="F1114" s="329"/>
      <c r="G1114" s="329"/>
      <c r="H1114" s="329"/>
      <c r="I1114" s="329"/>
      <c r="J1114" s="329"/>
    </row>
    <row r="1115" spans="1:10" ht="15.75" customHeight="1">
      <c r="A1115" s="358"/>
      <c r="B1115" s="330"/>
      <c r="C1115" s="359"/>
      <c r="D1115" s="358"/>
      <c r="E1115" s="358"/>
      <c r="F1115" s="329"/>
      <c r="G1115" s="329"/>
      <c r="H1115" s="329"/>
      <c r="I1115" s="329"/>
      <c r="J1115" s="329"/>
    </row>
    <row r="1116" spans="1:10" ht="15.75" customHeight="1">
      <c r="A1116" s="358"/>
      <c r="B1116" s="330"/>
      <c r="C1116" s="359"/>
      <c r="D1116" s="358"/>
      <c r="E1116" s="358"/>
      <c r="F1116" s="329"/>
      <c r="G1116" s="329"/>
      <c r="H1116" s="329"/>
      <c r="I1116" s="329"/>
      <c r="J1116" s="329"/>
    </row>
    <row r="1117" spans="1:10" ht="15.75" customHeight="1">
      <c r="A1117" s="358"/>
      <c r="B1117" s="330"/>
      <c r="C1117" s="359"/>
      <c r="D1117" s="358"/>
      <c r="E1117" s="358"/>
      <c r="F1117" s="329"/>
      <c r="G1117" s="329"/>
      <c r="H1117" s="329"/>
      <c r="I1117" s="329"/>
      <c r="J1117" s="329"/>
    </row>
    <row r="1118" spans="1:10" ht="15.75" customHeight="1">
      <c r="A1118" s="358"/>
      <c r="B1118" s="330"/>
      <c r="C1118" s="359"/>
      <c r="D1118" s="358"/>
      <c r="E1118" s="358"/>
      <c r="F1118" s="329"/>
      <c r="G1118" s="329"/>
      <c r="H1118" s="329"/>
      <c r="I1118" s="329"/>
      <c r="J1118" s="329"/>
    </row>
    <row r="1119" spans="1:10" ht="15.75" customHeight="1">
      <c r="A1119" s="358"/>
      <c r="B1119" s="330"/>
      <c r="C1119" s="359"/>
      <c r="D1119" s="358"/>
      <c r="E1119" s="358"/>
      <c r="F1119" s="329"/>
      <c r="G1119" s="329"/>
      <c r="H1119" s="329"/>
      <c r="I1119" s="329"/>
      <c r="J1119" s="329"/>
    </row>
    <row r="1120" spans="1:10" ht="15.75" customHeight="1">
      <c r="A1120" s="358"/>
      <c r="B1120" s="330"/>
      <c r="C1120" s="359"/>
      <c r="D1120" s="358"/>
      <c r="E1120" s="358"/>
      <c r="F1120" s="329"/>
      <c r="G1120" s="329"/>
      <c r="H1120" s="329"/>
      <c r="I1120" s="329"/>
      <c r="J1120" s="329"/>
    </row>
    <row r="1121" spans="1:10" ht="15.75" customHeight="1">
      <c r="A1121" s="358"/>
      <c r="B1121" s="330"/>
      <c r="C1121" s="359"/>
      <c r="D1121" s="358"/>
      <c r="E1121" s="358"/>
      <c r="F1121" s="329"/>
      <c r="G1121" s="329"/>
      <c r="H1121" s="329"/>
      <c r="I1121" s="329"/>
      <c r="J1121" s="329"/>
    </row>
    <row r="1122" spans="1:10" ht="15.75" customHeight="1">
      <c r="A1122" s="358"/>
      <c r="B1122" s="330"/>
      <c r="C1122" s="359"/>
      <c r="D1122" s="358"/>
      <c r="E1122" s="358"/>
      <c r="F1122" s="329"/>
      <c r="G1122" s="329"/>
      <c r="H1122" s="329"/>
      <c r="I1122" s="329"/>
      <c r="J1122" s="329"/>
    </row>
    <row r="1123" spans="1:10" ht="15.75" customHeight="1">
      <c r="A1123" s="358"/>
      <c r="B1123" s="330"/>
      <c r="C1123" s="359"/>
      <c r="D1123" s="358"/>
      <c r="E1123" s="358"/>
      <c r="F1123" s="329"/>
      <c r="G1123" s="329"/>
      <c r="H1123" s="329"/>
      <c r="I1123" s="329"/>
      <c r="J1123" s="329"/>
    </row>
    <row r="1124" spans="1:10" ht="15.75" customHeight="1">
      <c r="A1124" s="358"/>
      <c r="B1124" s="330"/>
      <c r="C1124" s="359"/>
      <c r="D1124" s="358"/>
      <c r="E1124" s="358"/>
      <c r="F1124" s="329"/>
      <c r="G1124" s="329"/>
      <c r="H1124" s="329"/>
      <c r="I1124" s="329"/>
      <c r="J1124" s="329"/>
    </row>
    <row r="1125" spans="1:10" ht="15.75" customHeight="1">
      <c r="A1125" s="358"/>
      <c r="B1125" s="330"/>
      <c r="C1125" s="359"/>
      <c r="D1125" s="358"/>
      <c r="E1125" s="358"/>
      <c r="F1125" s="329"/>
      <c r="G1125" s="329"/>
      <c r="H1125" s="329"/>
      <c r="I1125" s="329"/>
      <c r="J1125" s="329"/>
    </row>
    <row r="1126" spans="1:10" ht="15.75" customHeight="1">
      <c r="A1126" s="358"/>
      <c r="B1126" s="330"/>
      <c r="C1126" s="359"/>
      <c r="D1126" s="358"/>
      <c r="E1126" s="358"/>
      <c r="F1126" s="329"/>
      <c r="G1126" s="329"/>
      <c r="H1126" s="329"/>
      <c r="I1126" s="329"/>
      <c r="J1126" s="329"/>
    </row>
    <row r="1127" spans="1:10" ht="15.75" customHeight="1">
      <c r="A1127" s="358"/>
      <c r="B1127" s="330"/>
      <c r="C1127" s="359"/>
      <c r="D1127" s="358"/>
      <c r="E1127" s="358"/>
      <c r="F1127" s="329"/>
      <c r="G1127" s="329"/>
      <c r="H1127" s="329"/>
      <c r="I1127" s="329"/>
      <c r="J1127" s="329"/>
    </row>
    <row r="1128" spans="1:10" ht="15.75" customHeight="1">
      <c r="A1128" s="358"/>
      <c r="B1128" s="330"/>
      <c r="C1128" s="359"/>
      <c r="D1128" s="358"/>
      <c r="E1128" s="358"/>
      <c r="F1128" s="329"/>
      <c r="G1128" s="329"/>
      <c r="H1128" s="329"/>
      <c r="I1128" s="329"/>
      <c r="J1128" s="329"/>
    </row>
    <row r="1129" spans="1:10" ht="15.75" customHeight="1">
      <c r="A1129" s="358"/>
      <c r="B1129" s="330"/>
      <c r="C1129" s="359"/>
      <c r="D1129" s="358"/>
      <c r="E1129" s="358"/>
      <c r="F1129" s="329"/>
      <c r="G1129" s="329"/>
      <c r="H1129" s="329"/>
      <c r="I1129" s="329"/>
      <c r="J1129" s="329"/>
    </row>
    <row r="1130" spans="1:10" ht="15.75" customHeight="1">
      <c r="A1130" s="358"/>
      <c r="B1130" s="330"/>
      <c r="C1130" s="359"/>
      <c r="D1130" s="358"/>
      <c r="E1130" s="358"/>
      <c r="F1130" s="329"/>
      <c r="G1130" s="329"/>
      <c r="H1130" s="329"/>
      <c r="I1130" s="329"/>
      <c r="J1130" s="329"/>
    </row>
    <row r="1131" spans="1:10" ht="15.75" customHeight="1">
      <c r="A1131" s="358"/>
      <c r="B1131" s="330"/>
      <c r="C1131" s="359"/>
      <c r="D1131" s="358"/>
      <c r="E1131" s="358"/>
      <c r="F1131" s="329"/>
      <c r="G1131" s="329"/>
      <c r="H1131" s="329"/>
      <c r="I1131" s="329"/>
      <c r="J1131" s="329"/>
    </row>
    <row r="1132" spans="1:10" ht="15.75" customHeight="1">
      <c r="A1132" s="358"/>
      <c r="B1132" s="330"/>
      <c r="C1132" s="359"/>
      <c r="D1132" s="358"/>
      <c r="E1132" s="358"/>
      <c r="F1132" s="329"/>
      <c r="G1132" s="329"/>
      <c r="H1132" s="329"/>
      <c r="I1132" s="329"/>
      <c r="J1132" s="329"/>
    </row>
    <row r="1133" spans="1:10" ht="15.75" customHeight="1">
      <c r="A1133" s="358"/>
      <c r="B1133" s="330"/>
      <c r="C1133" s="359"/>
      <c r="D1133" s="358"/>
      <c r="E1133" s="358"/>
      <c r="F1133" s="329"/>
      <c r="G1133" s="329"/>
      <c r="H1133" s="329"/>
      <c r="I1133" s="329"/>
      <c r="J1133" s="329"/>
    </row>
    <row r="1134" spans="1:10" ht="15.75" customHeight="1">
      <c r="A1134" s="358"/>
      <c r="B1134" s="330"/>
      <c r="C1134" s="359"/>
      <c r="D1134" s="358"/>
      <c r="E1134" s="358"/>
      <c r="F1134" s="329"/>
      <c r="G1134" s="329"/>
      <c r="H1134" s="329"/>
      <c r="I1134" s="329"/>
      <c r="J1134" s="329"/>
    </row>
    <row r="1135" spans="1:10" ht="15.75" customHeight="1">
      <c r="A1135" s="358"/>
      <c r="B1135" s="330"/>
      <c r="C1135" s="359"/>
      <c r="D1135" s="358"/>
      <c r="E1135" s="358"/>
      <c r="F1135" s="329"/>
      <c r="G1135" s="329"/>
      <c r="H1135" s="329"/>
      <c r="I1135" s="329"/>
      <c r="J1135" s="329"/>
    </row>
    <row r="1136" spans="1:10" ht="15.75" customHeight="1">
      <c r="A1136" s="358"/>
      <c r="B1136" s="330"/>
      <c r="C1136" s="359"/>
      <c r="D1136" s="358"/>
      <c r="E1136" s="358"/>
      <c r="F1136" s="329"/>
      <c r="G1136" s="329"/>
      <c r="H1136" s="329"/>
      <c r="I1136" s="329"/>
      <c r="J1136" s="329"/>
    </row>
    <row r="1137" spans="1:10" ht="15.75" customHeight="1">
      <c r="A1137" s="358"/>
      <c r="B1137" s="330"/>
      <c r="C1137" s="359"/>
      <c r="D1137" s="358"/>
      <c r="E1137" s="358"/>
      <c r="F1137" s="329"/>
      <c r="G1137" s="329"/>
      <c r="H1137" s="329"/>
      <c r="I1137" s="329"/>
      <c r="J1137" s="329"/>
    </row>
    <row r="1138" spans="1:10" ht="15.75" customHeight="1">
      <c r="A1138" s="358"/>
      <c r="B1138" s="330"/>
      <c r="C1138" s="359"/>
      <c r="D1138" s="358"/>
      <c r="E1138" s="358"/>
      <c r="F1138" s="329"/>
      <c r="G1138" s="329"/>
      <c r="H1138" s="329"/>
      <c r="I1138" s="329"/>
      <c r="J1138" s="329"/>
    </row>
    <row r="1139" spans="1:10" ht="15.75" customHeight="1">
      <c r="A1139" s="358"/>
      <c r="B1139" s="330"/>
      <c r="C1139" s="359"/>
      <c r="D1139" s="358"/>
      <c r="E1139" s="358"/>
      <c r="F1139" s="329"/>
      <c r="G1139" s="329"/>
      <c r="H1139" s="329"/>
      <c r="I1139" s="329"/>
      <c r="J1139" s="329"/>
    </row>
    <row r="1140" spans="1:10" ht="15.75" customHeight="1">
      <c r="A1140" s="358"/>
      <c r="B1140" s="330"/>
      <c r="C1140" s="359"/>
      <c r="D1140" s="358"/>
      <c r="E1140" s="358"/>
      <c r="F1140" s="329"/>
      <c r="G1140" s="329"/>
      <c r="H1140" s="329"/>
      <c r="I1140" s="329"/>
      <c r="J1140" s="329"/>
    </row>
    <row r="1141" spans="1:10" ht="15.75" customHeight="1">
      <c r="A1141" s="358"/>
      <c r="B1141" s="330"/>
      <c r="C1141" s="359"/>
      <c r="D1141" s="358"/>
      <c r="E1141" s="358"/>
      <c r="F1141" s="329"/>
      <c r="G1141" s="329"/>
      <c r="H1141" s="329"/>
      <c r="I1141" s="329"/>
      <c r="J1141" s="329"/>
    </row>
    <row r="1142" spans="1:10" ht="15.75" customHeight="1">
      <c r="A1142" s="358"/>
      <c r="B1142" s="330"/>
      <c r="C1142" s="359"/>
      <c r="D1142" s="358"/>
      <c r="E1142" s="358"/>
      <c r="F1142" s="329"/>
      <c r="G1142" s="329"/>
      <c r="H1142" s="329"/>
      <c r="I1142" s="329"/>
      <c r="J1142" s="329"/>
    </row>
    <row r="1143" spans="1:10" ht="15.75" customHeight="1">
      <c r="A1143" s="358"/>
      <c r="B1143" s="330"/>
      <c r="C1143" s="359"/>
      <c r="D1143" s="358"/>
      <c r="E1143" s="358"/>
      <c r="F1143" s="329"/>
      <c r="G1143" s="329"/>
      <c r="H1143" s="329"/>
      <c r="I1143" s="329"/>
      <c r="J1143" s="329"/>
    </row>
    <row r="1144" spans="1:10" ht="15.75" customHeight="1">
      <c r="A1144" s="358"/>
      <c r="B1144" s="330"/>
      <c r="C1144" s="359"/>
      <c r="D1144" s="358"/>
      <c r="E1144" s="358"/>
      <c r="F1144" s="329"/>
      <c r="G1144" s="329"/>
      <c r="H1144" s="329"/>
      <c r="I1144" s="329"/>
      <c r="J1144" s="329"/>
    </row>
    <row r="1145" spans="1:10" ht="15.75" customHeight="1">
      <c r="A1145" s="358"/>
      <c r="B1145" s="330"/>
      <c r="C1145" s="359"/>
      <c r="D1145" s="358"/>
      <c r="E1145" s="358"/>
      <c r="F1145" s="329"/>
      <c r="G1145" s="329"/>
      <c r="H1145" s="329"/>
      <c r="I1145" s="329"/>
      <c r="J1145" s="329"/>
    </row>
    <row r="1146" spans="1:10" ht="15.75" customHeight="1">
      <c r="A1146" s="358"/>
      <c r="B1146" s="330"/>
      <c r="C1146" s="359"/>
      <c r="D1146" s="358"/>
      <c r="E1146" s="358"/>
      <c r="F1146" s="329"/>
      <c r="G1146" s="329"/>
      <c r="H1146" s="329"/>
      <c r="I1146" s="329"/>
      <c r="J1146" s="329"/>
    </row>
    <row r="1147" spans="1:10" ht="15.75" customHeight="1">
      <c r="A1147" s="358"/>
      <c r="B1147" s="330"/>
      <c r="C1147" s="359"/>
      <c r="D1147" s="358"/>
      <c r="E1147" s="358"/>
      <c r="F1147" s="329"/>
      <c r="G1147" s="329"/>
      <c r="H1147" s="329"/>
      <c r="I1147" s="329"/>
      <c r="J1147" s="329"/>
    </row>
    <row r="1148" spans="1:10" ht="15.75" customHeight="1">
      <c r="A1148" s="358"/>
      <c r="B1148" s="330"/>
      <c r="C1148" s="359"/>
      <c r="D1148" s="358"/>
      <c r="E1148" s="358"/>
      <c r="F1148" s="329"/>
      <c r="G1148" s="329"/>
      <c r="H1148" s="329"/>
      <c r="I1148" s="329"/>
      <c r="J1148" s="329"/>
    </row>
    <row r="1149" spans="1:10" ht="15.75" customHeight="1">
      <c r="A1149" s="358"/>
      <c r="B1149" s="330"/>
      <c r="C1149" s="359"/>
      <c r="D1149" s="358"/>
      <c r="E1149" s="358"/>
      <c r="F1149" s="329"/>
      <c r="G1149" s="329"/>
      <c r="H1149" s="329"/>
      <c r="I1149" s="329"/>
      <c r="J1149" s="329"/>
    </row>
    <row r="1150" spans="1:10" ht="15.75" customHeight="1">
      <c r="A1150" s="358"/>
      <c r="B1150" s="330"/>
      <c r="C1150" s="359"/>
      <c r="D1150" s="358"/>
      <c r="E1150" s="358"/>
      <c r="F1150" s="329"/>
      <c r="G1150" s="329"/>
      <c r="H1150" s="329"/>
      <c r="I1150" s="329"/>
      <c r="J1150" s="329"/>
    </row>
    <row r="1151" spans="1:10" ht="15.75" customHeight="1">
      <c r="A1151" s="358"/>
      <c r="B1151" s="330"/>
      <c r="C1151" s="359"/>
      <c r="D1151" s="358"/>
      <c r="E1151" s="358"/>
      <c r="F1151" s="329"/>
      <c r="G1151" s="329"/>
      <c r="H1151" s="329"/>
      <c r="I1151" s="329"/>
      <c r="J1151" s="329"/>
    </row>
    <row r="1152" spans="1:10" ht="15.75" customHeight="1">
      <c r="A1152" s="358"/>
      <c r="B1152" s="330"/>
      <c r="C1152" s="359"/>
      <c r="D1152" s="358"/>
      <c r="E1152" s="358"/>
      <c r="F1152" s="329"/>
      <c r="G1152" s="329"/>
      <c r="H1152" s="329"/>
      <c r="I1152" s="329"/>
      <c r="J1152" s="329"/>
    </row>
    <row r="1153" spans="1:10" ht="15.75" customHeight="1">
      <c r="A1153" s="358"/>
      <c r="B1153" s="330"/>
      <c r="C1153" s="359"/>
      <c r="D1153" s="358"/>
      <c r="E1153" s="358"/>
      <c r="F1153" s="329"/>
      <c r="G1153" s="329"/>
      <c r="H1153" s="329"/>
      <c r="I1153" s="329"/>
      <c r="J1153" s="329"/>
    </row>
    <row r="1154" spans="1:10" ht="15.75" customHeight="1">
      <c r="A1154" s="358"/>
      <c r="B1154" s="330"/>
      <c r="C1154" s="359"/>
      <c r="D1154" s="358"/>
      <c r="E1154" s="358"/>
      <c r="F1154" s="329"/>
      <c r="G1154" s="329"/>
      <c r="H1154" s="329"/>
      <c r="I1154" s="329"/>
      <c r="J1154" s="329"/>
    </row>
    <row r="1155" spans="1:10" ht="15.75" customHeight="1">
      <c r="A1155" s="358"/>
      <c r="B1155" s="330"/>
      <c r="C1155" s="359"/>
      <c r="D1155" s="358"/>
      <c r="E1155" s="358"/>
      <c r="F1155" s="329"/>
      <c r="G1155" s="329"/>
      <c r="H1155" s="329"/>
      <c r="I1155" s="329"/>
      <c r="J1155" s="329"/>
    </row>
    <row r="1156" spans="1:10" ht="15.75" customHeight="1">
      <c r="A1156" s="358"/>
      <c r="B1156" s="330"/>
      <c r="C1156" s="359"/>
      <c r="D1156" s="358"/>
      <c r="E1156" s="358"/>
      <c r="F1156" s="329"/>
      <c r="G1156" s="329"/>
      <c r="H1156" s="329"/>
      <c r="I1156" s="329"/>
      <c r="J1156" s="329"/>
    </row>
    <row r="1157" spans="1:10" ht="15.75" customHeight="1">
      <c r="A1157" s="358"/>
      <c r="B1157" s="330"/>
      <c r="C1157" s="359"/>
      <c r="D1157" s="358"/>
      <c r="E1157" s="358"/>
      <c r="F1157" s="329"/>
      <c r="G1157" s="329"/>
      <c r="H1157" s="329"/>
      <c r="I1157" s="329"/>
      <c r="J1157" s="329"/>
    </row>
    <row r="1158" spans="1:10" ht="15.75" customHeight="1">
      <c r="A1158" s="358"/>
      <c r="B1158" s="330"/>
      <c r="C1158" s="359"/>
      <c r="D1158" s="358"/>
      <c r="E1158" s="358"/>
      <c r="F1158" s="329"/>
      <c r="G1158" s="329"/>
      <c r="H1158" s="329"/>
      <c r="I1158" s="329"/>
      <c r="J1158" s="329"/>
    </row>
    <row r="1159" spans="1:10" ht="15.75" customHeight="1">
      <c r="A1159" s="358"/>
      <c r="B1159" s="330"/>
      <c r="C1159" s="359"/>
      <c r="D1159" s="358"/>
      <c r="E1159" s="358"/>
      <c r="F1159" s="329"/>
      <c r="G1159" s="329"/>
      <c r="H1159" s="329"/>
      <c r="I1159" s="329"/>
      <c r="J1159" s="329"/>
    </row>
    <row r="1160" spans="1:10" ht="15.75" customHeight="1">
      <c r="A1160" s="358"/>
      <c r="B1160" s="330"/>
      <c r="C1160" s="359"/>
      <c r="D1160" s="358"/>
      <c r="E1160" s="358"/>
      <c r="F1160" s="329"/>
      <c r="G1160" s="329"/>
      <c r="H1160" s="329"/>
      <c r="I1160" s="329"/>
      <c r="J1160" s="329"/>
    </row>
    <row r="1161" spans="1:10" ht="15.75" customHeight="1">
      <c r="A1161" s="358"/>
      <c r="B1161" s="330"/>
      <c r="C1161" s="359"/>
      <c r="D1161" s="358"/>
      <c r="E1161" s="358"/>
      <c r="F1161" s="329"/>
      <c r="G1161" s="329"/>
      <c r="H1161" s="329"/>
      <c r="I1161" s="329"/>
      <c r="J1161" s="329"/>
    </row>
    <row r="1162" spans="1:10" ht="15.75" customHeight="1">
      <c r="A1162" s="358"/>
      <c r="B1162" s="330"/>
      <c r="C1162" s="359"/>
      <c r="D1162" s="358"/>
      <c r="E1162" s="358"/>
      <c r="F1162" s="329"/>
      <c r="G1162" s="329"/>
      <c r="H1162" s="329"/>
      <c r="I1162" s="329"/>
      <c r="J1162" s="329"/>
    </row>
    <row r="1163" spans="1:10" ht="15.75" customHeight="1">
      <c r="A1163" s="358"/>
      <c r="B1163" s="330"/>
      <c r="C1163" s="359"/>
      <c r="D1163" s="358"/>
      <c r="E1163" s="358"/>
      <c r="F1163" s="329"/>
      <c r="G1163" s="329"/>
      <c r="H1163" s="329"/>
      <c r="I1163" s="329"/>
      <c r="J1163" s="329"/>
    </row>
    <row r="1164" spans="1:10" ht="15.75" customHeight="1">
      <c r="A1164" s="358"/>
      <c r="B1164" s="330"/>
      <c r="C1164" s="359"/>
      <c r="D1164" s="358"/>
      <c r="E1164" s="358"/>
      <c r="F1164" s="329"/>
      <c r="G1164" s="329"/>
      <c r="H1164" s="329"/>
      <c r="I1164" s="329"/>
      <c r="J1164" s="329"/>
    </row>
    <row r="1165" spans="1:10" ht="15.75" customHeight="1">
      <c r="A1165" s="358"/>
      <c r="B1165" s="330"/>
      <c r="C1165" s="359"/>
      <c r="D1165" s="358"/>
      <c r="E1165" s="358"/>
      <c r="F1165" s="329"/>
      <c r="G1165" s="329"/>
      <c r="H1165" s="329"/>
      <c r="I1165" s="329"/>
      <c r="J1165" s="329"/>
    </row>
    <row r="1166" spans="1:10" ht="15.75" customHeight="1">
      <c r="A1166" s="358"/>
      <c r="B1166" s="330"/>
      <c r="C1166" s="359"/>
      <c r="D1166" s="358"/>
      <c r="E1166" s="358"/>
      <c r="F1166" s="329"/>
      <c r="G1166" s="329"/>
      <c r="H1166" s="329"/>
      <c r="I1166" s="329"/>
      <c r="J1166" s="329"/>
    </row>
    <row r="1167" spans="1:10" ht="15.75" customHeight="1">
      <c r="A1167" s="358"/>
      <c r="B1167" s="330"/>
      <c r="C1167" s="359"/>
      <c r="D1167" s="358"/>
      <c r="E1167" s="358"/>
      <c r="F1167" s="329"/>
      <c r="G1167" s="329"/>
      <c r="H1167" s="329"/>
      <c r="I1167" s="329"/>
      <c r="J1167" s="329"/>
    </row>
    <row r="1168" spans="1:10" ht="15.75" customHeight="1">
      <c r="A1168" s="358"/>
      <c r="B1168" s="330"/>
      <c r="C1168" s="359"/>
      <c r="D1168" s="358"/>
      <c r="E1168" s="358"/>
      <c r="F1168" s="329"/>
      <c r="G1168" s="329"/>
      <c r="H1168" s="329"/>
      <c r="I1168" s="329"/>
      <c r="J1168" s="329"/>
    </row>
    <row r="1169" spans="1:10" ht="15.75" customHeight="1">
      <c r="A1169" s="358"/>
      <c r="B1169" s="330"/>
      <c r="C1169" s="359"/>
      <c r="D1169" s="358"/>
      <c r="E1169" s="358"/>
      <c r="F1169" s="329"/>
      <c r="G1169" s="329"/>
      <c r="H1169" s="329"/>
      <c r="I1169" s="329"/>
      <c r="J1169" s="329"/>
    </row>
    <row r="1170" spans="1:10" ht="15.75" customHeight="1">
      <c r="A1170" s="358"/>
      <c r="B1170" s="330"/>
      <c r="C1170" s="359"/>
      <c r="D1170" s="358"/>
      <c r="E1170" s="358"/>
      <c r="F1170" s="329"/>
      <c r="G1170" s="329"/>
      <c r="H1170" s="329"/>
      <c r="I1170" s="329"/>
      <c r="J1170" s="329"/>
    </row>
    <row r="1171" spans="1:10" ht="15.75" customHeight="1">
      <c r="A1171" s="358"/>
      <c r="B1171" s="330"/>
      <c r="C1171" s="359"/>
      <c r="D1171" s="358"/>
      <c r="E1171" s="358"/>
      <c r="F1171" s="329"/>
      <c r="G1171" s="329"/>
      <c r="H1171" s="329"/>
      <c r="I1171" s="329"/>
      <c r="J1171" s="329"/>
    </row>
    <row r="1172" spans="1:10" ht="15.75" customHeight="1">
      <c r="A1172" s="358"/>
      <c r="B1172" s="330"/>
      <c r="C1172" s="359"/>
      <c r="D1172" s="358"/>
      <c r="E1172" s="358"/>
      <c r="F1172" s="329"/>
      <c r="G1172" s="329"/>
      <c r="H1172" s="329"/>
      <c r="I1172" s="329"/>
      <c r="J1172" s="329"/>
    </row>
    <row r="1173" spans="1:10" ht="15.75" customHeight="1">
      <c r="A1173" s="358"/>
      <c r="B1173" s="330"/>
      <c r="C1173" s="359"/>
      <c r="D1173" s="358"/>
      <c r="E1173" s="358"/>
      <c r="F1173" s="329"/>
      <c r="G1173" s="329"/>
      <c r="H1173" s="329"/>
      <c r="I1173" s="329"/>
      <c r="J1173" s="329"/>
    </row>
    <row r="1174" spans="1:10" ht="15.75" customHeight="1">
      <c r="A1174" s="358"/>
      <c r="B1174" s="330"/>
      <c r="C1174" s="359"/>
      <c r="D1174" s="358"/>
      <c r="E1174" s="358"/>
      <c r="F1174" s="329"/>
      <c r="G1174" s="329"/>
      <c r="H1174" s="329"/>
      <c r="I1174" s="329"/>
      <c r="J1174" s="329"/>
    </row>
    <row r="1175" spans="1:10" ht="15.75" customHeight="1">
      <c r="A1175" s="358"/>
      <c r="B1175" s="330"/>
      <c r="C1175" s="359"/>
      <c r="D1175" s="358"/>
      <c r="E1175" s="358"/>
      <c r="F1175" s="329"/>
      <c r="G1175" s="329"/>
      <c r="H1175" s="329"/>
      <c r="I1175" s="329"/>
      <c r="J1175" s="329"/>
    </row>
    <row r="1176" spans="1:10" ht="15.75" customHeight="1">
      <c r="A1176" s="358"/>
      <c r="B1176" s="330"/>
      <c r="C1176" s="359"/>
      <c r="D1176" s="358"/>
      <c r="E1176" s="358"/>
      <c r="F1176" s="329"/>
      <c r="G1176" s="329"/>
      <c r="H1176" s="329"/>
      <c r="I1176" s="329"/>
      <c r="J1176" s="329"/>
    </row>
    <row r="1177" spans="1:10" ht="15.75" customHeight="1">
      <c r="A1177" s="358"/>
      <c r="B1177" s="330"/>
      <c r="C1177" s="359"/>
      <c r="D1177" s="358"/>
      <c r="E1177" s="358"/>
      <c r="F1177" s="329"/>
      <c r="G1177" s="329"/>
      <c r="H1177" s="329"/>
      <c r="I1177" s="329"/>
      <c r="J1177" s="329"/>
    </row>
    <row r="1178" spans="1:10" ht="15.75" customHeight="1">
      <c r="A1178" s="358"/>
      <c r="B1178" s="330"/>
      <c r="C1178" s="359"/>
      <c r="D1178" s="358"/>
      <c r="E1178" s="358"/>
      <c r="F1178" s="329"/>
      <c r="G1178" s="329"/>
      <c r="H1178" s="329"/>
      <c r="I1178" s="329"/>
      <c r="J1178" s="329"/>
    </row>
    <row r="1179" spans="1:10" ht="15.75" customHeight="1">
      <c r="A1179" s="358"/>
      <c r="B1179" s="330"/>
      <c r="C1179" s="359"/>
      <c r="D1179" s="358"/>
      <c r="E1179" s="358"/>
      <c r="F1179" s="329"/>
      <c r="G1179" s="329"/>
      <c r="H1179" s="329"/>
      <c r="I1179" s="329"/>
      <c r="J1179" s="329"/>
    </row>
    <row r="1180" spans="1:10" ht="15.75" customHeight="1">
      <c r="A1180" s="358"/>
      <c r="B1180" s="330"/>
      <c r="C1180" s="359"/>
      <c r="D1180" s="358"/>
      <c r="E1180" s="358"/>
      <c r="F1180" s="329"/>
      <c r="G1180" s="329"/>
      <c r="H1180" s="329"/>
      <c r="I1180" s="329"/>
      <c r="J1180" s="329"/>
    </row>
    <row r="1181" spans="1:10" ht="15.75" customHeight="1">
      <c r="A1181" s="358"/>
      <c r="B1181" s="330"/>
      <c r="C1181" s="359"/>
      <c r="D1181" s="358"/>
      <c r="E1181" s="358"/>
      <c r="F1181" s="329"/>
      <c r="G1181" s="329"/>
      <c r="H1181" s="329"/>
      <c r="I1181" s="329"/>
      <c r="J1181" s="329"/>
    </row>
    <row r="1182" spans="1:10" ht="15.75" customHeight="1">
      <c r="A1182" s="358"/>
      <c r="B1182" s="330"/>
      <c r="C1182" s="359"/>
      <c r="D1182" s="358"/>
      <c r="E1182" s="358"/>
      <c r="F1182" s="329"/>
      <c r="G1182" s="329"/>
      <c r="H1182" s="329"/>
      <c r="I1182" s="329"/>
      <c r="J1182" s="329"/>
    </row>
    <row r="1183" spans="1:10" ht="15.75" customHeight="1">
      <c r="A1183" s="358"/>
      <c r="B1183" s="330"/>
      <c r="C1183" s="359"/>
      <c r="D1183" s="358"/>
      <c r="E1183" s="358"/>
      <c r="F1183" s="329"/>
      <c r="G1183" s="329"/>
      <c r="H1183" s="329"/>
      <c r="I1183" s="329"/>
      <c r="J1183" s="329"/>
    </row>
    <row r="1184" spans="1:10" ht="15.75" customHeight="1">
      <c r="A1184" s="358"/>
      <c r="B1184" s="330"/>
      <c r="C1184" s="359"/>
      <c r="D1184" s="358"/>
      <c r="E1184" s="358"/>
      <c r="F1184" s="329"/>
      <c r="G1184" s="329"/>
      <c r="H1184" s="329"/>
      <c r="I1184" s="329"/>
      <c r="J1184" s="329"/>
    </row>
    <row r="1185" spans="1:10" ht="15.75" customHeight="1">
      <c r="A1185" s="358"/>
      <c r="B1185" s="330"/>
      <c r="C1185" s="359"/>
      <c r="D1185" s="358"/>
      <c r="E1185" s="358"/>
      <c r="F1185" s="329"/>
      <c r="G1185" s="329"/>
      <c r="H1185" s="329"/>
      <c r="I1185" s="329"/>
      <c r="J1185" s="329"/>
    </row>
    <row r="1186" spans="1:10" ht="15.75" customHeight="1">
      <c r="A1186" s="358"/>
      <c r="B1186" s="330"/>
      <c r="C1186" s="359"/>
      <c r="D1186" s="358"/>
      <c r="E1186" s="358"/>
      <c r="F1186" s="329"/>
      <c r="G1186" s="329"/>
      <c r="H1186" s="329"/>
      <c r="I1186" s="329"/>
      <c r="J1186" s="329"/>
    </row>
    <row r="1187" spans="1:10" ht="15.75" customHeight="1">
      <c r="A1187" s="358"/>
      <c r="B1187" s="330"/>
      <c r="C1187" s="359"/>
      <c r="D1187" s="358"/>
      <c r="E1187" s="358"/>
      <c r="F1187" s="329"/>
      <c r="G1187" s="329"/>
      <c r="H1187" s="329"/>
      <c r="I1187" s="329"/>
      <c r="J1187" s="329"/>
    </row>
    <row r="1188" spans="1:10" ht="15.75" customHeight="1">
      <c r="A1188" s="358"/>
      <c r="B1188" s="330"/>
      <c r="C1188" s="359"/>
      <c r="D1188" s="358"/>
      <c r="E1188" s="358"/>
      <c r="F1188" s="329"/>
      <c r="G1188" s="329"/>
      <c r="H1188" s="329"/>
      <c r="I1188" s="329"/>
      <c r="J1188" s="329"/>
    </row>
    <row r="1189" spans="1:10" ht="15.75" customHeight="1">
      <c r="A1189" s="358"/>
      <c r="B1189" s="330"/>
      <c r="C1189" s="359"/>
      <c r="D1189" s="358"/>
      <c r="E1189" s="358"/>
      <c r="F1189" s="329"/>
      <c r="G1189" s="329"/>
      <c r="H1189" s="329"/>
      <c r="I1189" s="329"/>
      <c r="J1189" s="329"/>
    </row>
    <row r="1190" spans="1:10" ht="15.75" customHeight="1">
      <c r="A1190" s="358"/>
      <c r="B1190" s="330"/>
      <c r="C1190" s="359"/>
      <c r="D1190" s="358"/>
      <c r="E1190" s="358"/>
      <c r="F1190" s="329"/>
      <c r="G1190" s="329"/>
      <c r="H1190" s="329"/>
      <c r="I1190" s="329"/>
      <c r="J1190" s="329"/>
    </row>
    <row r="1191" spans="1:10" ht="15.75" customHeight="1">
      <c r="A1191" s="358"/>
      <c r="B1191" s="330"/>
      <c r="C1191" s="359"/>
      <c r="D1191" s="358"/>
      <c r="E1191" s="358"/>
      <c r="F1191" s="329"/>
      <c r="G1191" s="329"/>
      <c r="H1191" s="329"/>
      <c r="I1191" s="329"/>
      <c r="J1191" s="329"/>
    </row>
    <row r="1192" spans="1:10" ht="15.75" customHeight="1">
      <c r="A1192" s="358"/>
      <c r="B1192" s="330"/>
      <c r="C1192" s="359"/>
      <c r="D1192" s="358"/>
      <c r="E1192" s="358"/>
      <c r="F1192" s="329"/>
      <c r="G1192" s="329"/>
      <c r="H1192" s="329"/>
      <c r="I1192" s="329"/>
      <c r="J1192" s="329"/>
    </row>
    <row r="1193" spans="1:10" ht="15.75" customHeight="1">
      <c r="A1193" s="358"/>
      <c r="B1193" s="330"/>
      <c r="C1193" s="359"/>
      <c r="D1193" s="358"/>
      <c r="E1193" s="358"/>
      <c r="F1193" s="329"/>
      <c r="G1193" s="329"/>
      <c r="H1193" s="329"/>
      <c r="I1193" s="329"/>
      <c r="J1193" s="329"/>
    </row>
    <row r="1194" spans="1:10" ht="15.75" customHeight="1">
      <c r="A1194" s="358"/>
      <c r="B1194" s="330"/>
      <c r="C1194" s="359"/>
      <c r="D1194" s="358"/>
      <c r="E1194" s="358"/>
      <c r="F1194" s="329"/>
      <c r="G1194" s="329"/>
      <c r="H1194" s="329"/>
      <c r="I1194" s="329"/>
      <c r="J1194" s="329"/>
    </row>
    <row r="1195" spans="1:10" ht="15.75" customHeight="1">
      <c r="A1195" s="358"/>
      <c r="B1195" s="330"/>
      <c r="C1195" s="359"/>
      <c r="D1195" s="358"/>
      <c r="E1195" s="358"/>
      <c r="F1195" s="329"/>
      <c r="G1195" s="329"/>
      <c r="H1195" s="329"/>
      <c r="I1195" s="329"/>
      <c r="J1195" s="329"/>
    </row>
    <row r="1196" spans="1:10" ht="15.75" customHeight="1">
      <c r="A1196" s="358"/>
      <c r="B1196" s="330"/>
      <c r="C1196" s="359"/>
      <c r="D1196" s="358"/>
      <c r="E1196" s="358"/>
      <c r="F1196" s="329"/>
      <c r="G1196" s="329"/>
      <c r="H1196" s="329"/>
      <c r="I1196" s="329"/>
      <c r="J1196" s="329"/>
    </row>
    <row r="1197" spans="1:10" ht="15.75" customHeight="1">
      <c r="A1197" s="358"/>
      <c r="B1197" s="330"/>
      <c r="C1197" s="359"/>
      <c r="D1197" s="358"/>
      <c r="E1197" s="358"/>
      <c r="F1197" s="329"/>
      <c r="G1197" s="329"/>
      <c r="H1197" s="329"/>
      <c r="I1197" s="329"/>
      <c r="J1197" s="329"/>
    </row>
    <row r="1198" spans="1:10" ht="15.75" customHeight="1">
      <c r="A1198" s="358"/>
      <c r="B1198" s="330"/>
      <c r="C1198" s="359"/>
      <c r="D1198" s="358"/>
      <c r="E1198" s="358"/>
      <c r="F1198" s="329"/>
      <c r="G1198" s="329"/>
      <c r="H1198" s="329"/>
      <c r="I1198" s="329"/>
      <c r="J1198" s="329"/>
    </row>
    <row r="1199" spans="1:10" ht="15.75" customHeight="1">
      <c r="A1199" s="358"/>
      <c r="B1199" s="330"/>
      <c r="C1199" s="359"/>
      <c r="D1199" s="358"/>
      <c r="E1199" s="358"/>
      <c r="F1199" s="329"/>
      <c r="G1199" s="329"/>
      <c r="H1199" s="329"/>
      <c r="I1199" s="329"/>
      <c r="J1199" s="329"/>
    </row>
    <row r="1200" spans="1:10" ht="15.75" customHeight="1">
      <c r="A1200" s="358"/>
      <c r="B1200" s="330"/>
      <c r="C1200" s="359"/>
      <c r="D1200" s="358"/>
      <c r="E1200" s="358"/>
      <c r="F1200" s="329"/>
      <c r="G1200" s="329"/>
      <c r="H1200" s="329"/>
      <c r="I1200" s="329"/>
      <c r="J1200" s="329"/>
    </row>
    <row r="1201" spans="1:10" ht="15.75" customHeight="1">
      <c r="A1201" s="358"/>
      <c r="B1201" s="330"/>
      <c r="C1201" s="359"/>
      <c r="D1201" s="358"/>
      <c r="E1201" s="358"/>
      <c r="F1201" s="329"/>
      <c r="G1201" s="329"/>
      <c r="H1201" s="329"/>
      <c r="I1201" s="329"/>
      <c r="J1201" s="329"/>
    </row>
    <row r="1202" spans="1:10" ht="15.75" customHeight="1">
      <c r="A1202" s="358"/>
      <c r="B1202" s="330"/>
      <c r="C1202" s="359"/>
      <c r="D1202" s="358"/>
      <c r="E1202" s="358"/>
      <c r="F1202" s="329"/>
      <c r="G1202" s="329"/>
      <c r="H1202" s="329"/>
      <c r="I1202" s="329"/>
      <c r="J1202" s="329"/>
    </row>
    <row r="1203" spans="1:10" ht="15.75" customHeight="1">
      <c r="A1203" s="358"/>
      <c r="B1203" s="330"/>
      <c r="C1203" s="359"/>
      <c r="D1203" s="358"/>
      <c r="E1203" s="358"/>
      <c r="F1203" s="329"/>
      <c r="G1203" s="329"/>
      <c r="H1203" s="329"/>
      <c r="I1203" s="329"/>
      <c r="J1203" s="329"/>
    </row>
    <row r="1204" spans="1:10" ht="15.75" customHeight="1">
      <c r="A1204" s="358"/>
      <c r="B1204" s="330"/>
      <c r="C1204" s="359"/>
      <c r="D1204" s="358"/>
      <c r="E1204" s="358"/>
      <c r="F1204" s="329"/>
      <c r="G1204" s="329"/>
      <c r="H1204" s="329"/>
      <c r="I1204" s="329"/>
      <c r="J1204" s="329"/>
    </row>
    <row r="1205" spans="1:10" ht="15.75" customHeight="1">
      <c r="A1205" s="358"/>
      <c r="B1205" s="330"/>
      <c r="C1205" s="359"/>
      <c r="D1205" s="358"/>
      <c r="E1205" s="358"/>
      <c r="F1205" s="329"/>
      <c r="G1205" s="329"/>
      <c r="H1205" s="329"/>
      <c r="I1205" s="329"/>
      <c r="J1205" s="329"/>
    </row>
    <row r="1206" spans="1:10" ht="15.75" customHeight="1">
      <c r="A1206" s="358"/>
      <c r="B1206" s="330"/>
      <c r="C1206" s="359"/>
      <c r="D1206" s="358"/>
      <c r="E1206" s="358"/>
      <c r="F1206" s="329"/>
      <c r="G1206" s="329"/>
      <c r="H1206" s="329"/>
      <c r="I1206" s="329"/>
      <c r="J1206" s="329"/>
    </row>
    <row r="1207" spans="1:10" ht="15.75" customHeight="1">
      <c r="A1207" s="358"/>
      <c r="B1207" s="330"/>
      <c r="C1207" s="359"/>
      <c r="D1207" s="358"/>
      <c r="E1207" s="358"/>
      <c r="F1207" s="329"/>
      <c r="G1207" s="329"/>
      <c r="H1207" s="329"/>
      <c r="I1207" s="329"/>
      <c r="J1207" s="329"/>
    </row>
    <row r="1208" spans="1:10" ht="15.75" customHeight="1">
      <c r="A1208" s="358"/>
      <c r="B1208" s="330"/>
      <c r="C1208" s="359"/>
      <c r="D1208" s="358"/>
      <c r="E1208" s="358"/>
      <c r="F1208" s="329"/>
      <c r="G1208" s="329"/>
      <c r="H1208" s="329"/>
      <c r="I1208" s="329"/>
      <c r="J1208" s="329"/>
    </row>
    <row r="1209" spans="1:10" ht="15.75" customHeight="1">
      <c r="A1209" s="358"/>
      <c r="B1209" s="330"/>
      <c r="C1209" s="359"/>
      <c r="D1209" s="358"/>
      <c r="E1209" s="358"/>
      <c r="F1209" s="329"/>
      <c r="G1209" s="329"/>
      <c r="H1209" s="329"/>
      <c r="I1209" s="329"/>
      <c r="J1209" s="329"/>
    </row>
    <row r="1210" spans="1:10" ht="15.75" customHeight="1">
      <c r="A1210" s="358"/>
      <c r="B1210" s="330"/>
      <c r="C1210" s="359"/>
      <c r="D1210" s="358"/>
      <c r="E1210" s="358"/>
      <c r="F1210" s="329"/>
      <c r="G1210" s="329"/>
      <c r="H1210" s="329"/>
      <c r="I1210" s="329"/>
      <c r="J1210" s="329"/>
    </row>
    <row r="1211" spans="1:10" ht="15.75" customHeight="1">
      <c r="A1211" s="358"/>
      <c r="B1211" s="330"/>
      <c r="C1211" s="359"/>
      <c r="D1211" s="358"/>
      <c r="E1211" s="358"/>
      <c r="F1211" s="329"/>
      <c r="G1211" s="329"/>
      <c r="H1211" s="329"/>
      <c r="I1211" s="329"/>
      <c r="J1211" s="329"/>
    </row>
    <row r="1212" spans="1:10" ht="15.75" customHeight="1">
      <c r="A1212" s="358"/>
      <c r="B1212" s="330"/>
      <c r="C1212" s="359"/>
      <c r="D1212" s="358"/>
      <c r="E1212" s="358"/>
      <c r="F1212" s="329"/>
      <c r="G1212" s="329"/>
      <c r="H1212" s="329"/>
      <c r="I1212" s="329"/>
      <c r="J1212" s="329"/>
    </row>
    <row r="1213" spans="1:10" ht="15.75" customHeight="1">
      <c r="A1213" s="358"/>
      <c r="B1213" s="330"/>
      <c r="C1213" s="359"/>
      <c r="D1213" s="358"/>
      <c r="E1213" s="358"/>
      <c r="F1213" s="329"/>
      <c r="G1213" s="329"/>
      <c r="H1213" s="329"/>
      <c r="I1213" s="329"/>
      <c r="J1213" s="329"/>
    </row>
    <row r="1214" spans="1:10" ht="15.75" customHeight="1">
      <c r="A1214" s="358"/>
      <c r="B1214" s="330"/>
      <c r="C1214" s="359"/>
      <c r="D1214" s="358"/>
      <c r="E1214" s="358"/>
      <c r="F1214" s="329"/>
      <c r="G1214" s="329"/>
      <c r="H1214" s="329"/>
      <c r="I1214" s="329"/>
      <c r="J1214" s="329"/>
    </row>
    <row r="1215" spans="1:10" ht="15.75" customHeight="1">
      <c r="A1215" s="358"/>
      <c r="B1215" s="330"/>
      <c r="C1215" s="359"/>
      <c r="D1215" s="358"/>
      <c r="E1215" s="358"/>
      <c r="F1215" s="329"/>
      <c r="G1215" s="329"/>
      <c r="H1215" s="329"/>
      <c r="I1215" s="329"/>
      <c r="J1215" s="329"/>
    </row>
    <row r="1216" spans="1:10" ht="15.75" customHeight="1">
      <c r="A1216" s="358"/>
      <c r="B1216" s="330"/>
      <c r="C1216" s="359"/>
      <c r="D1216" s="358"/>
      <c r="E1216" s="358"/>
      <c r="F1216" s="329"/>
      <c r="G1216" s="329"/>
      <c r="H1216" s="329"/>
      <c r="I1216" s="329"/>
      <c r="J1216" s="329"/>
    </row>
    <row r="1217" spans="1:10" ht="15.75" customHeight="1">
      <c r="A1217" s="358"/>
      <c r="B1217" s="330"/>
      <c r="C1217" s="359"/>
      <c r="D1217" s="358"/>
      <c r="E1217" s="358"/>
      <c r="F1217" s="329"/>
      <c r="G1217" s="329"/>
      <c r="H1217" s="329"/>
      <c r="I1217" s="329"/>
      <c r="J1217" s="329"/>
    </row>
    <row r="1218" spans="1:10" ht="15.75" customHeight="1">
      <c r="A1218" s="358"/>
      <c r="B1218" s="330"/>
      <c r="C1218" s="359"/>
      <c r="D1218" s="358"/>
      <c r="E1218" s="358"/>
      <c r="F1218" s="329"/>
      <c r="G1218" s="329"/>
      <c r="H1218" s="329"/>
      <c r="I1218" s="329"/>
      <c r="J1218" s="329"/>
    </row>
    <row r="1219" spans="1:10" ht="15.75" customHeight="1">
      <c r="A1219" s="358"/>
      <c r="B1219" s="330"/>
      <c r="C1219" s="359"/>
      <c r="D1219" s="358"/>
      <c r="E1219" s="358"/>
      <c r="F1219" s="329"/>
      <c r="G1219" s="329"/>
      <c r="H1219" s="329"/>
      <c r="I1219" s="329"/>
      <c r="J1219" s="329"/>
    </row>
    <row r="1220" spans="1:10" ht="15.75" customHeight="1">
      <c r="A1220" s="358"/>
      <c r="B1220" s="330"/>
      <c r="C1220" s="359"/>
      <c r="D1220" s="358"/>
      <c r="E1220" s="358"/>
      <c r="F1220" s="329"/>
      <c r="G1220" s="329"/>
      <c r="H1220" s="329"/>
      <c r="I1220" s="329"/>
      <c r="J1220" s="329"/>
    </row>
    <row r="1221" spans="1:10" ht="15.75" customHeight="1">
      <c r="A1221" s="358"/>
      <c r="B1221" s="330"/>
      <c r="C1221" s="359"/>
      <c r="D1221" s="358"/>
      <c r="E1221" s="358"/>
      <c r="F1221" s="329"/>
      <c r="G1221" s="329"/>
      <c r="H1221" s="329"/>
      <c r="I1221" s="329"/>
      <c r="J1221" s="329"/>
    </row>
    <row r="1222" spans="1:10" ht="15.75" customHeight="1">
      <c r="A1222" s="358"/>
      <c r="B1222" s="330"/>
      <c r="C1222" s="359"/>
      <c r="D1222" s="358"/>
      <c r="E1222" s="358"/>
      <c r="F1222" s="329"/>
      <c r="G1222" s="329"/>
      <c r="H1222" s="329"/>
      <c r="I1222" s="329"/>
      <c r="J1222" s="329"/>
    </row>
    <row r="1223" spans="1:10" ht="15.75" customHeight="1">
      <c r="A1223" s="358"/>
      <c r="B1223" s="330"/>
      <c r="C1223" s="359"/>
      <c r="D1223" s="358"/>
      <c r="E1223" s="358"/>
      <c r="F1223" s="329"/>
      <c r="G1223" s="329"/>
      <c r="H1223" s="329"/>
      <c r="I1223" s="329"/>
      <c r="J1223" s="329"/>
    </row>
    <row r="1224" spans="1:10" ht="15.75" customHeight="1">
      <c r="A1224" s="358"/>
      <c r="B1224" s="330"/>
      <c r="C1224" s="359"/>
      <c r="D1224" s="358"/>
      <c r="E1224" s="358"/>
      <c r="F1224" s="329"/>
      <c r="G1224" s="329"/>
      <c r="H1224" s="329"/>
      <c r="I1224" s="329"/>
      <c r="J1224" s="329"/>
    </row>
    <row r="1225" spans="1:10" ht="15.75" customHeight="1">
      <c r="A1225" s="358"/>
      <c r="B1225" s="330"/>
      <c r="C1225" s="359"/>
      <c r="D1225" s="358"/>
      <c r="E1225" s="358"/>
      <c r="F1225" s="329"/>
      <c r="G1225" s="329"/>
      <c r="H1225" s="329"/>
      <c r="I1225" s="329"/>
      <c r="J1225" s="329"/>
    </row>
    <row r="1226" spans="1:10" ht="15.75" customHeight="1">
      <c r="A1226" s="358"/>
      <c r="B1226" s="330"/>
      <c r="C1226" s="359"/>
      <c r="D1226" s="358"/>
      <c r="E1226" s="358"/>
      <c r="F1226" s="329"/>
      <c r="G1226" s="329"/>
      <c r="H1226" s="329"/>
      <c r="I1226" s="329"/>
      <c r="J1226" s="329"/>
    </row>
    <row r="1227" spans="1:10" ht="15.75" customHeight="1">
      <c r="A1227" s="358"/>
      <c r="B1227" s="330"/>
      <c r="C1227" s="359"/>
      <c r="D1227" s="358"/>
      <c r="E1227" s="358"/>
      <c r="F1227" s="329"/>
      <c r="G1227" s="329"/>
      <c r="H1227" s="329"/>
      <c r="I1227" s="329"/>
      <c r="J1227" s="329"/>
    </row>
    <row r="1228" spans="1:10" ht="15.75" customHeight="1">
      <c r="A1228" s="358"/>
      <c r="B1228" s="330"/>
      <c r="C1228" s="359"/>
      <c r="D1228" s="358"/>
      <c r="E1228" s="358"/>
      <c r="F1228" s="329"/>
      <c r="G1228" s="329"/>
      <c r="H1228" s="329"/>
      <c r="I1228" s="329"/>
      <c r="J1228" s="329"/>
    </row>
    <row r="1229" spans="1:10" ht="15.75" customHeight="1">
      <c r="A1229" s="358"/>
      <c r="B1229" s="330"/>
      <c r="C1229" s="359"/>
      <c r="D1229" s="358"/>
      <c r="E1229" s="358"/>
      <c r="F1229" s="329"/>
      <c r="G1229" s="329"/>
      <c r="H1229" s="329"/>
      <c r="I1229" s="329"/>
      <c r="J1229" s="329"/>
    </row>
    <row r="1230" spans="1:10" ht="15.75" customHeight="1">
      <c r="A1230" s="358"/>
      <c r="B1230" s="330"/>
      <c r="C1230" s="359"/>
      <c r="D1230" s="358"/>
      <c r="E1230" s="358"/>
      <c r="F1230" s="329"/>
      <c r="G1230" s="329"/>
      <c r="H1230" s="329"/>
      <c r="I1230" s="329"/>
      <c r="J1230" s="329"/>
    </row>
    <row r="1231" spans="1:10" ht="15.75" customHeight="1">
      <c r="A1231" s="358"/>
      <c r="B1231" s="330"/>
      <c r="C1231" s="359"/>
      <c r="D1231" s="358"/>
      <c r="E1231" s="358"/>
      <c r="F1231" s="329"/>
      <c r="G1231" s="329"/>
      <c r="H1231" s="329"/>
      <c r="I1231" s="329"/>
      <c r="J1231" s="329"/>
    </row>
    <row r="1232" spans="1:10" ht="15.75" customHeight="1">
      <c r="A1232" s="358"/>
      <c r="B1232" s="330"/>
      <c r="C1232" s="359"/>
      <c r="D1232" s="358"/>
      <c r="E1232" s="358"/>
      <c r="F1232" s="329"/>
      <c r="G1232" s="329"/>
      <c r="H1232" s="329"/>
      <c r="I1232" s="329"/>
      <c r="J1232" s="329"/>
    </row>
    <row r="1233" spans="1:10" ht="15.75" customHeight="1">
      <c r="A1233" s="358"/>
      <c r="B1233" s="330"/>
      <c r="C1233" s="359"/>
      <c r="D1233" s="358"/>
      <c r="E1233" s="358"/>
      <c r="F1233" s="329"/>
      <c r="G1233" s="329"/>
      <c r="H1233" s="329"/>
      <c r="I1233" s="329"/>
      <c r="J1233" s="329"/>
    </row>
    <row r="1234" spans="1:10" ht="15.75" customHeight="1">
      <c r="A1234" s="358"/>
      <c r="B1234" s="330"/>
      <c r="C1234" s="359"/>
      <c r="D1234" s="358"/>
      <c r="E1234" s="358"/>
      <c r="F1234" s="329"/>
      <c r="G1234" s="329"/>
      <c r="H1234" s="329"/>
      <c r="I1234" s="329"/>
      <c r="J1234" s="329"/>
    </row>
    <row r="1235" spans="1:10" ht="15.75" customHeight="1">
      <c r="A1235" s="358"/>
      <c r="B1235" s="330"/>
      <c r="C1235" s="359"/>
      <c r="D1235" s="358"/>
      <c r="E1235" s="358"/>
      <c r="F1235" s="329"/>
      <c r="G1235" s="329"/>
      <c r="H1235" s="329"/>
      <c r="I1235" s="329"/>
      <c r="J1235" s="329"/>
    </row>
    <row r="1236" spans="1:10" ht="15.75" customHeight="1">
      <c r="A1236" s="358"/>
      <c r="B1236" s="330"/>
      <c r="C1236" s="359"/>
      <c r="D1236" s="358"/>
      <c r="E1236" s="358"/>
      <c r="F1236" s="329"/>
      <c r="G1236" s="329"/>
      <c r="H1236" s="329"/>
      <c r="I1236" s="329"/>
      <c r="J1236" s="329"/>
    </row>
    <row r="1237" spans="1:10" ht="15.75" customHeight="1">
      <c r="A1237" s="358"/>
      <c r="B1237" s="330"/>
      <c r="C1237" s="359"/>
      <c r="D1237" s="358"/>
      <c r="E1237" s="358"/>
      <c r="F1237" s="329"/>
      <c r="G1237" s="329"/>
      <c r="H1237" s="329"/>
      <c r="I1237" s="329"/>
      <c r="J1237" s="329"/>
    </row>
    <row r="1238" spans="1:10" ht="15.75" customHeight="1">
      <c r="A1238" s="358"/>
      <c r="B1238" s="330"/>
      <c r="C1238" s="359"/>
      <c r="D1238" s="358"/>
      <c r="E1238" s="358"/>
      <c r="F1238" s="329"/>
      <c r="G1238" s="329"/>
      <c r="H1238" s="329"/>
      <c r="I1238" s="329"/>
      <c r="J1238" s="329"/>
    </row>
    <row r="1239" spans="1:10" ht="15.75" customHeight="1">
      <c r="A1239" s="358"/>
      <c r="B1239" s="330"/>
      <c r="C1239" s="359"/>
      <c r="D1239" s="358"/>
      <c r="E1239" s="358"/>
      <c r="F1239" s="329"/>
      <c r="G1239" s="329"/>
      <c r="H1239" s="329"/>
      <c r="I1239" s="329"/>
      <c r="J1239" s="329"/>
    </row>
    <row r="1240" spans="1:10" ht="15.75" customHeight="1">
      <c r="A1240" s="358"/>
      <c r="B1240" s="330"/>
      <c r="C1240" s="359"/>
      <c r="D1240" s="358"/>
      <c r="E1240" s="358"/>
      <c r="F1240" s="329"/>
      <c r="G1240" s="329"/>
      <c r="H1240" s="329"/>
      <c r="I1240" s="329"/>
      <c r="J1240" s="329"/>
    </row>
    <row r="1241" spans="1:10" ht="15.75" customHeight="1">
      <c r="A1241" s="358"/>
      <c r="B1241" s="330"/>
      <c r="C1241" s="359"/>
      <c r="D1241" s="358"/>
      <c r="E1241" s="358"/>
      <c r="F1241" s="329"/>
      <c r="G1241" s="329"/>
      <c r="H1241" s="329"/>
      <c r="I1241" s="329"/>
      <c r="J1241" s="329"/>
    </row>
    <row r="1242" spans="1:10" ht="15.75" customHeight="1">
      <c r="A1242" s="358"/>
      <c r="B1242" s="330"/>
      <c r="C1242" s="359"/>
      <c r="D1242" s="358"/>
      <c r="E1242" s="358"/>
      <c r="F1242" s="329"/>
      <c r="G1242" s="329"/>
      <c r="H1242" s="329"/>
      <c r="I1242" s="329"/>
      <c r="J1242" s="329"/>
    </row>
    <row r="1243" spans="1:10" ht="15.75" customHeight="1">
      <c r="A1243" s="358"/>
      <c r="B1243" s="330"/>
      <c r="C1243" s="359"/>
      <c r="D1243" s="358"/>
      <c r="E1243" s="358"/>
      <c r="F1243" s="329"/>
      <c r="G1243" s="329"/>
      <c r="H1243" s="329"/>
      <c r="I1243" s="329"/>
      <c r="J1243" s="329"/>
    </row>
    <row r="1244" spans="1:10" ht="15.75" customHeight="1">
      <c r="A1244" s="358"/>
      <c r="B1244" s="330"/>
      <c r="C1244" s="359"/>
      <c r="D1244" s="358"/>
      <c r="E1244" s="358"/>
      <c r="F1244" s="329"/>
      <c r="G1244" s="329"/>
      <c r="H1244" s="329"/>
      <c r="I1244" s="329"/>
      <c r="J1244" s="329"/>
    </row>
    <row r="1245" spans="1:10" ht="15.75" customHeight="1">
      <c r="A1245" s="358"/>
      <c r="B1245" s="330"/>
      <c r="C1245" s="359"/>
      <c r="D1245" s="358"/>
      <c r="E1245" s="358"/>
      <c r="F1245" s="329"/>
      <c r="G1245" s="329"/>
      <c r="H1245" s="329"/>
      <c r="I1245" s="329"/>
      <c r="J1245" s="329"/>
    </row>
    <row r="1246" spans="1:10" ht="15.75" customHeight="1">
      <c r="A1246" s="358"/>
      <c r="B1246" s="330"/>
      <c r="C1246" s="359"/>
      <c r="D1246" s="358"/>
      <c r="E1246" s="358"/>
      <c r="F1246" s="329"/>
      <c r="G1246" s="329"/>
      <c r="H1246" s="329"/>
      <c r="I1246" s="329"/>
      <c r="J1246" s="329"/>
    </row>
    <row r="1247" spans="1:10" ht="15.75" customHeight="1">
      <c r="A1247" s="358"/>
      <c r="B1247" s="330"/>
      <c r="C1247" s="359"/>
      <c r="D1247" s="358"/>
      <c r="E1247" s="358"/>
      <c r="F1247" s="329"/>
      <c r="G1247" s="329"/>
      <c r="H1247" s="329"/>
      <c r="I1247" s="329"/>
      <c r="J1247" s="329"/>
    </row>
    <row r="1248" spans="1:10" ht="15.75" customHeight="1">
      <c r="A1248" s="358"/>
      <c r="B1248" s="330"/>
      <c r="C1248" s="359"/>
      <c r="D1248" s="358"/>
      <c r="E1248" s="358"/>
      <c r="F1248" s="329"/>
      <c r="G1248" s="329"/>
      <c r="H1248" s="329"/>
      <c r="I1248" s="329"/>
      <c r="J1248" s="329"/>
    </row>
    <row r="1249" spans="1:10" ht="15.75" customHeight="1">
      <c r="A1249" s="358"/>
      <c r="B1249" s="330"/>
      <c r="C1249" s="359"/>
      <c r="D1249" s="358"/>
      <c r="E1249" s="358"/>
      <c r="F1249" s="329"/>
      <c r="G1249" s="329"/>
      <c r="H1249" s="329"/>
      <c r="I1249" s="329"/>
      <c r="J1249" s="329"/>
    </row>
    <row r="1250" spans="1:10" ht="15.75" customHeight="1">
      <c r="A1250" s="358"/>
      <c r="B1250" s="330"/>
      <c r="C1250" s="359"/>
      <c r="D1250" s="358"/>
      <c r="E1250" s="358"/>
      <c r="F1250" s="329"/>
      <c r="G1250" s="329"/>
      <c r="H1250" s="329"/>
      <c r="I1250" s="329"/>
      <c r="J1250" s="329"/>
    </row>
    <row r="1251" spans="1:10" ht="15.75" customHeight="1">
      <c r="A1251" s="358"/>
      <c r="B1251" s="330"/>
      <c r="C1251" s="359"/>
      <c r="D1251" s="358"/>
      <c r="E1251" s="358"/>
      <c r="F1251" s="329"/>
      <c r="G1251" s="329"/>
      <c r="H1251" s="329"/>
      <c r="I1251" s="329"/>
      <c r="J1251" s="329"/>
    </row>
    <row r="1252" spans="1:10" ht="15.75" customHeight="1">
      <c r="A1252" s="358"/>
      <c r="B1252" s="330"/>
      <c r="C1252" s="359"/>
      <c r="D1252" s="358"/>
      <c r="E1252" s="358"/>
      <c r="F1252" s="329"/>
      <c r="G1252" s="329"/>
      <c r="H1252" s="329"/>
      <c r="I1252" s="329"/>
      <c r="J1252" s="329"/>
    </row>
    <row r="1253" spans="1:10" ht="15.75" customHeight="1">
      <c r="A1253" s="358"/>
      <c r="B1253" s="330"/>
      <c r="C1253" s="359"/>
      <c r="D1253" s="358"/>
      <c r="E1253" s="358"/>
      <c r="F1253" s="329"/>
      <c r="G1253" s="329"/>
      <c r="H1253" s="329"/>
      <c r="I1253" s="329"/>
      <c r="J1253" s="329"/>
    </row>
    <row r="1254" spans="1:10" ht="15.75" customHeight="1">
      <c r="A1254" s="358"/>
      <c r="B1254" s="330"/>
      <c r="C1254" s="359"/>
      <c r="D1254" s="358"/>
      <c r="E1254" s="358"/>
      <c r="F1254" s="329"/>
      <c r="G1254" s="329"/>
      <c r="H1254" s="329"/>
      <c r="I1254" s="329"/>
      <c r="J1254" s="329"/>
    </row>
    <row r="1255" spans="1:10" ht="15.75" customHeight="1">
      <c r="A1255" s="358"/>
      <c r="B1255" s="330"/>
      <c r="C1255" s="359"/>
      <c r="D1255" s="358"/>
      <c r="E1255" s="358"/>
      <c r="F1255" s="329"/>
      <c r="G1255" s="329"/>
      <c r="H1255" s="329"/>
      <c r="I1255" s="329"/>
      <c r="J1255" s="329"/>
    </row>
    <row r="1256" spans="1:10" ht="15.75" customHeight="1">
      <c r="A1256" s="358"/>
      <c r="B1256" s="330"/>
      <c r="C1256" s="359"/>
      <c r="D1256" s="358"/>
      <c r="E1256" s="358"/>
      <c r="F1256" s="329"/>
      <c r="G1256" s="329"/>
      <c r="H1256" s="329"/>
      <c r="I1256" s="329"/>
      <c r="J1256" s="329"/>
    </row>
    <row r="1257" spans="1:10" ht="15.75" customHeight="1">
      <c r="A1257" s="358"/>
      <c r="B1257" s="330"/>
      <c r="C1257" s="359"/>
      <c r="D1257" s="358"/>
      <c r="E1257" s="358"/>
      <c r="F1257" s="329"/>
      <c r="G1257" s="329"/>
      <c r="H1257" s="329"/>
      <c r="I1257" s="329"/>
      <c r="J1257" s="329"/>
    </row>
    <row r="1258" spans="1:10" ht="15.75" customHeight="1">
      <c r="A1258" s="358"/>
      <c r="B1258" s="330"/>
      <c r="C1258" s="359"/>
      <c r="D1258" s="358"/>
      <c r="E1258" s="358"/>
      <c r="F1258" s="329"/>
      <c r="G1258" s="329"/>
      <c r="H1258" s="329"/>
      <c r="I1258" s="329"/>
      <c r="J1258" s="329"/>
    </row>
    <row r="1259" spans="1:10" ht="15.75" customHeight="1">
      <c r="A1259" s="358"/>
      <c r="B1259" s="330"/>
      <c r="C1259" s="359"/>
      <c r="D1259" s="358"/>
      <c r="E1259" s="358"/>
      <c r="F1259" s="329"/>
      <c r="G1259" s="329"/>
      <c r="H1259" s="329"/>
      <c r="I1259" s="329"/>
      <c r="J1259" s="329"/>
    </row>
    <row r="1260" spans="1:10" ht="15.75" customHeight="1">
      <c r="A1260" s="358"/>
      <c r="B1260" s="330"/>
      <c r="C1260" s="359"/>
      <c r="D1260" s="358"/>
      <c r="E1260" s="358"/>
      <c r="F1260" s="329"/>
      <c r="G1260" s="329"/>
      <c r="H1260" s="329"/>
      <c r="I1260" s="329"/>
      <c r="J1260" s="329"/>
    </row>
    <row r="1261" spans="1:10" ht="15.75" customHeight="1">
      <c r="A1261" s="358"/>
      <c r="B1261" s="330"/>
      <c r="C1261" s="359"/>
      <c r="D1261" s="358"/>
      <c r="E1261" s="358"/>
      <c r="F1261" s="329"/>
      <c r="G1261" s="329"/>
      <c r="H1261" s="329"/>
      <c r="I1261" s="329"/>
      <c r="J1261" s="329"/>
    </row>
    <row r="1262" spans="1:10" ht="15.75" customHeight="1">
      <c r="A1262" s="358"/>
      <c r="B1262" s="330"/>
      <c r="C1262" s="359"/>
      <c r="D1262" s="358"/>
      <c r="E1262" s="358"/>
      <c r="F1262" s="329"/>
      <c r="G1262" s="329"/>
      <c r="H1262" s="329"/>
      <c r="I1262" s="329"/>
      <c r="J1262" s="329"/>
    </row>
    <row r="1263" spans="1:10" ht="15.75" customHeight="1">
      <c r="A1263" s="358"/>
      <c r="B1263" s="330"/>
      <c r="C1263" s="359"/>
      <c r="D1263" s="358"/>
      <c r="E1263" s="358"/>
      <c r="F1263" s="329"/>
      <c r="G1263" s="329"/>
      <c r="H1263" s="329"/>
      <c r="I1263" s="329"/>
      <c r="J1263" s="329"/>
    </row>
    <row r="1264" spans="1:10" ht="15.75" customHeight="1">
      <c r="A1264" s="358"/>
      <c r="B1264" s="330"/>
      <c r="C1264" s="359"/>
      <c r="D1264" s="358"/>
      <c r="E1264" s="358"/>
      <c r="F1264" s="329"/>
      <c r="G1264" s="329"/>
      <c r="H1264" s="329"/>
      <c r="I1264" s="329"/>
      <c r="J1264" s="329"/>
    </row>
    <row r="1265" spans="1:10" ht="15.75" customHeight="1">
      <c r="A1265" s="358"/>
      <c r="B1265" s="330"/>
      <c r="C1265" s="359"/>
      <c r="D1265" s="358"/>
      <c r="E1265" s="358"/>
      <c r="F1265" s="329"/>
      <c r="G1265" s="329"/>
      <c r="H1265" s="329"/>
      <c r="I1265" s="329"/>
      <c r="J1265" s="329"/>
    </row>
    <row r="1266" spans="1:10" ht="15.75" customHeight="1">
      <c r="A1266" s="358"/>
      <c r="B1266" s="330"/>
      <c r="C1266" s="359"/>
      <c r="D1266" s="358"/>
      <c r="E1266" s="358"/>
      <c r="F1266" s="329"/>
      <c r="G1266" s="329"/>
      <c r="H1266" s="329"/>
      <c r="I1266" s="329"/>
      <c r="J1266" s="329"/>
    </row>
    <row r="1267" spans="1:10" ht="15.75" customHeight="1">
      <c r="A1267" s="358"/>
      <c r="B1267" s="330"/>
      <c r="C1267" s="359"/>
      <c r="D1267" s="358"/>
      <c r="E1267" s="358"/>
      <c r="F1267" s="329"/>
      <c r="G1267" s="329"/>
      <c r="H1267" s="329"/>
      <c r="I1267" s="329"/>
      <c r="J1267" s="329"/>
    </row>
    <row r="1268" spans="1:10" ht="15.75" customHeight="1">
      <c r="A1268" s="358"/>
      <c r="B1268" s="330"/>
      <c r="C1268" s="359"/>
      <c r="D1268" s="358"/>
      <c r="E1268" s="358"/>
      <c r="F1268" s="329"/>
      <c r="G1268" s="329"/>
      <c r="H1268" s="329"/>
      <c r="I1268" s="329"/>
      <c r="J1268" s="329"/>
    </row>
    <row r="1269" spans="1:10" ht="15.75" customHeight="1">
      <c r="A1269" s="358"/>
      <c r="B1269" s="330"/>
      <c r="C1269" s="359"/>
      <c r="D1269" s="358"/>
      <c r="E1269" s="358"/>
      <c r="F1269" s="329"/>
      <c r="G1269" s="329"/>
      <c r="H1269" s="329"/>
      <c r="I1269" s="329"/>
      <c r="J1269" s="329"/>
    </row>
    <row r="1270" spans="1:10" ht="15.75" customHeight="1">
      <c r="A1270" s="358"/>
      <c r="B1270" s="330"/>
      <c r="C1270" s="359"/>
      <c r="D1270" s="358"/>
      <c r="E1270" s="358"/>
      <c r="F1270" s="329"/>
      <c r="G1270" s="329"/>
      <c r="H1270" s="329"/>
      <c r="I1270" s="329"/>
      <c r="J1270" s="329"/>
    </row>
    <row r="1271" spans="1:10" ht="15.75" customHeight="1">
      <c r="A1271" s="358"/>
      <c r="B1271" s="330"/>
      <c r="C1271" s="359"/>
      <c r="D1271" s="358"/>
      <c r="E1271" s="358"/>
      <c r="F1271" s="329"/>
      <c r="G1271" s="329"/>
      <c r="H1271" s="329"/>
      <c r="I1271" s="329"/>
      <c r="J1271" s="329"/>
    </row>
    <row r="1272" spans="1:10" ht="15.75" customHeight="1">
      <c r="A1272" s="358"/>
      <c r="B1272" s="330"/>
      <c r="C1272" s="359"/>
      <c r="D1272" s="358"/>
      <c r="E1272" s="358"/>
      <c r="F1272" s="329"/>
      <c r="G1272" s="329"/>
      <c r="H1272" s="329"/>
      <c r="I1272" s="329"/>
      <c r="J1272" s="329"/>
    </row>
    <row r="1273" spans="1:10" ht="15.75" customHeight="1">
      <c r="A1273" s="358"/>
      <c r="B1273" s="330"/>
      <c r="C1273" s="359"/>
      <c r="D1273" s="358"/>
      <c r="E1273" s="358"/>
      <c r="F1273" s="329"/>
      <c r="G1273" s="329"/>
      <c r="H1273" s="329"/>
      <c r="I1273" s="329"/>
      <c r="J1273" s="329"/>
    </row>
    <row r="1274" spans="1:10" ht="15.75" customHeight="1">
      <c r="A1274" s="358"/>
      <c r="B1274" s="330"/>
      <c r="C1274" s="359"/>
      <c r="D1274" s="358"/>
      <c r="E1274" s="358"/>
      <c r="F1274" s="329"/>
      <c r="G1274" s="329"/>
      <c r="H1274" s="329"/>
      <c r="I1274" s="329"/>
      <c r="J1274" s="329"/>
    </row>
    <row r="1275" spans="1:10" ht="15.75" customHeight="1">
      <c r="A1275" s="358"/>
      <c r="B1275" s="330"/>
      <c r="C1275" s="359"/>
      <c r="D1275" s="358"/>
      <c r="E1275" s="358"/>
      <c r="F1275" s="329"/>
      <c r="G1275" s="329"/>
      <c r="H1275" s="329"/>
      <c r="I1275" s="329"/>
      <c r="J1275" s="329"/>
    </row>
    <row r="1276" spans="1:10" ht="15.75" customHeight="1">
      <c r="A1276" s="358"/>
      <c r="B1276" s="330"/>
      <c r="C1276" s="359"/>
      <c r="D1276" s="358"/>
      <c r="E1276" s="358"/>
      <c r="F1276" s="329"/>
      <c r="G1276" s="329"/>
      <c r="H1276" s="329"/>
      <c r="I1276" s="329"/>
      <c r="J1276" s="329"/>
    </row>
    <row r="1277" spans="1:10" ht="15.75" customHeight="1">
      <c r="A1277" s="358"/>
      <c r="B1277" s="330"/>
      <c r="C1277" s="359"/>
      <c r="D1277" s="358"/>
      <c r="E1277" s="358"/>
      <c r="F1277" s="329"/>
      <c r="G1277" s="329"/>
      <c r="H1277" s="329"/>
      <c r="I1277" s="329"/>
      <c r="J1277" s="329"/>
    </row>
    <row r="1278" spans="1:10" ht="15.75" customHeight="1">
      <c r="A1278" s="358"/>
      <c r="B1278" s="330"/>
      <c r="C1278" s="359"/>
      <c r="D1278" s="358"/>
      <c r="E1278" s="358"/>
      <c r="F1278" s="329"/>
      <c r="G1278" s="329"/>
      <c r="H1278" s="329"/>
      <c r="I1278" s="329"/>
      <c r="J1278" s="329"/>
    </row>
    <row r="1279" spans="1:10" ht="15.75" customHeight="1">
      <c r="A1279" s="358"/>
      <c r="B1279" s="330"/>
      <c r="C1279" s="359"/>
      <c r="D1279" s="358"/>
      <c r="E1279" s="358"/>
      <c r="F1279" s="329"/>
      <c r="G1279" s="329"/>
      <c r="H1279" s="329"/>
      <c r="I1279" s="329"/>
      <c r="J1279" s="329"/>
    </row>
    <row r="1280" spans="1:10" ht="15.75" customHeight="1">
      <c r="A1280" s="358"/>
      <c r="B1280" s="330"/>
      <c r="C1280" s="359"/>
      <c r="D1280" s="358"/>
      <c r="E1280" s="358"/>
      <c r="F1280" s="329"/>
      <c r="G1280" s="329"/>
      <c r="H1280" s="329"/>
      <c r="I1280" s="329"/>
      <c r="J1280" s="329"/>
    </row>
    <row r="1281" spans="1:10" ht="15.75" customHeight="1">
      <c r="A1281" s="358"/>
      <c r="B1281" s="330"/>
      <c r="C1281" s="359"/>
      <c r="D1281" s="358"/>
      <c r="E1281" s="358"/>
      <c r="F1281" s="329"/>
      <c r="G1281" s="329"/>
      <c r="H1281" s="329"/>
      <c r="I1281" s="329"/>
      <c r="J1281" s="329"/>
    </row>
    <row r="1282" spans="1:10" ht="15.75" customHeight="1">
      <c r="A1282" s="358"/>
      <c r="B1282" s="330"/>
      <c r="C1282" s="359"/>
      <c r="D1282" s="358"/>
      <c r="E1282" s="358"/>
      <c r="F1282" s="329"/>
      <c r="G1282" s="329"/>
      <c r="H1282" s="329"/>
      <c r="I1282" s="329"/>
      <c r="J1282" s="329"/>
    </row>
    <row r="1283" spans="1:10" ht="15.75" customHeight="1">
      <c r="A1283" s="358"/>
      <c r="B1283" s="330"/>
      <c r="C1283" s="359"/>
      <c r="D1283" s="358"/>
      <c r="E1283" s="358"/>
      <c r="F1283" s="329"/>
      <c r="G1283" s="329"/>
      <c r="H1283" s="329"/>
      <c r="I1283" s="329"/>
      <c r="J1283" s="329"/>
    </row>
    <row r="1284" spans="1:10" ht="15.75" customHeight="1">
      <c r="A1284" s="358"/>
      <c r="B1284" s="330"/>
      <c r="C1284" s="359"/>
      <c r="D1284" s="358"/>
      <c r="E1284" s="358"/>
      <c r="F1284" s="329"/>
      <c r="G1284" s="329"/>
      <c r="H1284" s="329"/>
      <c r="I1284" s="329"/>
      <c r="J1284" s="329"/>
    </row>
    <row r="1285" spans="1:10" ht="15.75" customHeight="1">
      <c r="A1285" s="358"/>
      <c r="B1285" s="330"/>
      <c r="C1285" s="359"/>
      <c r="D1285" s="358"/>
      <c r="E1285" s="358"/>
      <c r="F1285" s="329"/>
      <c r="G1285" s="329"/>
      <c r="H1285" s="329"/>
      <c r="I1285" s="329"/>
      <c r="J1285" s="329"/>
    </row>
    <row r="1286" spans="1:10" ht="15.75" customHeight="1">
      <c r="A1286" s="358"/>
      <c r="B1286" s="330"/>
      <c r="C1286" s="359"/>
      <c r="D1286" s="358"/>
      <c r="E1286" s="358"/>
      <c r="F1286" s="329"/>
      <c r="G1286" s="329"/>
      <c r="H1286" s="329"/>
      <c r="I1286" s="329"/>
      <c r="J1286" s="329"/>
    </row>
    <row r="1287" spans="1:10" ht="15.75" customHeight="1">
      <c r="A1287" s="358"/>
      <c r="B1287" s="330"/>
      <c r="C1287" s="359"/>
      <c r="D1287" s="358"/>
      <c r="E1287" s="358"/>
      <c r="F1287" s="329"/>
      <c r="G1287" s="329"/>
      <c r="H1287" s="329"/>
      <c r="I1287" s="329"/>
      <c r="J1287" s="329"/>
    </row>
    <row r="1288" spans="1:10" ht="15.75" customHeight="1">
      <c r="A1288" s="358"/>
      <c r="B1288" s="330"/>
      <c r="C1288" s="359"/>
      <c r="D1288" s="358"/>
      <c r="E1288" s="358"/>
      <c r="F1288" s="329"/>
      <c r="G1288" s="329"/>
      <c r="H1288" s="329"/>
      <c r="I1288" s="329"/>
      <c r="J1288" s="329"/>
    </row>
    <row r="1289" spans="1:10" ht="15.75" customHeight="1">
      <c r="A1289" s="358"/>
      <c r="B1289" s="330"/>
      <c r="C1289" s="359"/>
      <c r="D1289" s="358"/>
      <c r="E1289" s="358"/>
      <c r="F1289" s="329"/>
      <c r="G1289" s="329"/>
      <c r="H1289" s="329"/>
      <c r="I1289" s="329"/>
      <c r="J1289" s="329"/>
    </row>
    <row r="1290" spans="1:10" ht="15.75" customHeight="1">
      <c r="A1290" s="358"/>
      <c r="B1290" s="330"/>
      <c r="C1290" s="359"/>
      <c r="D1290" s="358"/>
      <c r="E1290" s="358"/>
      <c r="F1290" s="329"/>
      <c r="G1290" s="329"/>
      <c r="H1290" s="329"/>
      <c r="I1290" s="329"/>
      <c r="J1290" s="329"/>
    </row>
    <row r="1291" spans="1:10" ht="15.75" customHeight="1">
      <c r="A1291" s="358"/>
      <c r="B1291" s="330"/>
      <c r="C1291" s="359"/>
      <c r="D1291" s="358"/>
      <c r="E1291" s="358"/>
      <c r="F1291" s="329"/>
      <c r="G1291" s="329"/>
      <c r="H1291" s="329"/>
      <c r="I1291" s="329"/>
      <c r="J1291" s="329"/>
    </row>
    <row r="1292" spans="1:10" ht="15.75" customHeight="1">
      <c r="A1292" s="358"/>
      <c r="B1292" s="330"/>
      <c r="C1292" s="359"/>
      <c r="D1292" s="358"/>
      <c r="E1292" s="358"/>
      <c r="F1292" s="329"/>
      <c r="G1292" s="329"/>
      <c r="H1292" s="329"/>
      <c r="I1292" s="329"/>
      <c r="J1292" s="329"/>
    </row>
    <row r="1293" spans="1:10" ht="15.75" customHeight="1">
      <c r="A1293" s="358"/>
      <c r="B1293" s="330"/>
      <c r="C1293" s="359"/>
      <c r="D1293" s="358"/>
      <c r="E1293" s="358"/>
      <c r="F1293" s="329"/>
      <c r="G1293" s="329"/>
      <c r="H1293" s="329"/>
      <c r="I1293" s="329"/>
      <c r="J1293" s="329"/>
    </row>
    <row r="1294" spans="1:10" ht="15.75" customHeight="1">
      <c r="A1294" s="358"/>
      <c r="B1294" s="330"/>
      <c r="C1294" s="359"/>
      <c r="D1294" s="358"/>
      <c r="E1294" s="358"/>
      <c r="F1294" s="329"/>
      <c r="G1294" s="329"/>
      <c r="H1294" s="329"/>
      <c r="I1294" s="329"/>
      <c r="J1294" s="329"/>
    </row>
    <row r="1295" spans="1:10" ht="15.75" customHeight="1">
      <c r="A1295" s="358"/>
      <c r="B1295" s="330"/>
      <c r="C1295" s="359"/>
      <c r="D1295" s="358"/>
      <c r="E1295" s="358"/>
      <c r="F1295" s="329"/>
      <c r="G1295" s="329"/>
      <c r="H1295" s="329"/>
      <c r="I1295" s="329"/>
      <c r="J1295" s="329"/>
    </row>
    <row r="1296" spans="1:10" ht="15.75" customHeight="1">
      <c r="A1296" s="358"/>
      <c r="B1296" s="330"/>
      <c r="C1296" s="359"/>
      <c r="D1296" s="358"/>
      <c r="E1296" s="358"/>
      <c r="F1296" s="329"/>
      <c r="G1296" s="329"/>
      <c r="H1296" s="329"/>
      <c r="I1296" s="329"/>
      <c r="J1296" s="329"/>
    </row>
    <row r="1297" spans="1:10" ht="15.75" customHeight="1">
      <c r="A1297" s="358"/>
      <c r="B1297" s="330"/>
      <c r="C1297" s="359"/>
      <c r="D1297" s="358"/>
      <c r="E1297" s="358"/>
      <c r="F1297" s="329"/>
      <c r="G1297" s="329"/>
      <c r="H1297" s="329"/>
      <c r="I1297" s="329"/>
      <c r="J1297" s="329"/>
    </row>
    <row r="1298" spans="1:10" ht="15.75" customHeight="1">
      <c r="A1298" s="358"/>
      <c r="B1298" s="330"/>
      <c r="C1298" s="359"/>
      <c r="D1298" s="358"/>
      <c r="E1298" s="358"/>
      <c r="F1298" s="329"/>
      <c r="G1298" s="329"/>
      <c r="H1298" s="329"/>
      <c r="I1298" s="329"/>
      <c r="J1298" s="329"/>
    </row>
    <row r="1299" spans="1:10" ht="15.75" customHeight="1">
      <c r="A1299" s="358"/>
      <c r="B1299" s="330"/>
      <c r="C1299" s="359"/>
      <c r="D1299" s="358"/>
      <c r="E1299" s="358"/>
      <c r="F1299" s="329"/>
      <c r="G1299" s="329"/>
      <c r="H1299" s="329"/>
      <c r="I1299" s="329"/>
      <c r="J1299" s="329"/>
    </row>
    <row r="1300" spans="1:10" ht="15.75" customHeight="1">
      <c r="A1300" s="358"/>
      <c r="B1300" s="330"/>
      <c r="C1300" s="359"/>
      <c r="D1300" s="358"/>
      <c r="E1300" s="358"/>
      <c r="F1300" s="329"/>
      <c r="G1300" s="329"/>
      <c r="H1300" s="329"/>
      <c r="I1300" s="329"/>
      <c r="J1300" s="329"/>
    </row>
    <row r="1301" spans="1:10" ht="15.75" customHeight="1">
      <c r="A1301" s="358"/>
      <c r="B1301" s="330"/>
      <c r="C1301" s="359"/>
      <c r="D1301" s="358"/>
      <c r="E1301" s="358"/>
      <c r="F1301" s="329"/>
      <c r="G1301" s="329"/>
      <c r="H1301" s="329"/>
      <c r="I1301" s="329"/>
      <c r="J1301" s="329"/>
    </row>
    <row r="1302" spans="1:10" ht="15.75" customHeight="1">
      <c r="A1302" s="358"/>
      <c r="B1302" s="330"/>
      <c r="C1302" s="359"/>
      <c r="D1302" s="358"/>
      <c r="E1302" s="358"/>
      <c r="F1302" s="329"/>
      <c r="G1302" s="329"/>
      <c r="H1302" s="329"/>
      <c r="I1302" s="329"/>
      <c r="J1302" s="329"/>
    </row>
    <row r="1303" spans="1:10" ht="15.75" customHeight="1">
      <c r="A1303" s="358"/>
      <c r="B1303" s="330"/>
      <c r="C1303" s="359"/>
      <c r="D1303" s="358"/>
      <c r="E1303" s="358"/>
      <c r="F1303" s="329"/>
      <c r="G1303" s="329"/>
      <c r="H1303" s="329"/>
      <c r="I1303" s="329"/>
      <c r="J1303" s="329"/>
    </row>
    <row r="1304" spans="1:10" ht="15.75" customHeight="1">
      <c r="A1304" s="358"/>
      <c r="B1304" s="330"/>
      <c r="C1304" s="359"/>
      <c r="D1304" s="358"/>
      <c r="E1304" s="358"/>
      <c r="F1304" s="329"/>
      <c r="G1304" s="329"/>
      <c r="H1304" s="329"/>
      <c r="I1304" s="329"/>
      <c r="J1304" s="329"/>
    </row>
    <row r="1305" spans="1:10" ht="15.75" customHeight="1">
      <c r="A1305" s="358"/>
      <c r="B1305" s="330"/>
      <c r="C1305" s="359"/>
      <c r="D1305" s="358"/>
      <c r="E1305" s="358"/>
      <c r="F1305" s="329"/>
      <c r="G1305" s="329"/>
      <c r="H1305" s="329"/>
      <c r="I1305" s="329"/>
      <c r="J1305" s="329"/>
    </row>
    <row r="1306" spans="1:10" ht="15.75" customHeight="1">
      <c r="A1306" s="358"/>
      <c r="B1306" s="330"/>
      <c r="C1306" s="359"/>
      <c r="D1306" s="358"/>
      <c r="E1306" s="358"/>
      <c r="F1306" s="329"/>
      <c r="G1306" s="329"/>
      <c r="H1306" s="329"/>
      <c r="I1306" s="329"/>
      <c r="J1306" s="329"/>
    </row>
    <row r="1307" spans="1:10" ht="15.75" customHeight="1">
      <c r="A1307" s="358"/>
      <c r="B1307" s="330"/>
      <c r="C1307" s="359"/>
      <c r="D1307" s="358"/>
      <c r="E1307" s="358"/>
      <c r="F1307" s="329"/>
      <c r="G1307" s="329"/>
      <c r="H1307" s="329"/>
      <c r="I1307" s="329"/>
      <c r="J1307" s="329"/>
    </row>
    <row r="1308" spans="1:10" ht="15.75" customHeight="1">
      <c r="A1308" s="358"/>
      <c r="B1308" s="330"/>
      <c r="C1308" s="359"/>
      <c r="D1308" s="358"/>
      <c r="E1308" s="358"/>
      <c r="F1308" s="329"/>
      <c r="G1308" s="329"/>
      <c r="H1308" s="329"/>
      <c r="I1308" s="329"/>
      <c r="J1308" s="329"/>
    </row>
    <row r="1309" spans="1:10" ht="15.75" customHeight="1">
      <c r="A1309" s="358"/>
      <c r="B1309" s="330"/>
      <c r="C1309" s="359"/>
      <c r="D1309" s="358"/>
      <c r="E1309" s="358"/>
      <c r="F1309" s="329"/>
      <c r="G1309" s="329"/>
      <c r="H1309" s="329"/>
      <c r="I1309" s="329"/>
      <c r="J1309" s="329"/>
    </row>
    <row r="1310" spans="1:10" ht="15.75" customHeight="1">
      <c r="A1310" s="358"/>
      <c r="B1310" s="330"/>
      <c r="C1310" s="359"/>
      <c r="D1310" s="358"/>
      <c r="E1310" s="358"/>
      <c r="F1310" s="329"/>
      <c r="G1310" s="329"/>
      <c r="H1310" s="329"/>
      <c r="I1310" s="329"/>
      <c r="J1310" s="329"/>
    </row>
    <row r="1311" spans="1:10" ht="15.75" customHeight="1">
      <c r="A1311" s="358"/>
      <c r="B1311" s="330"/>
      <c r="C1311" s="359"/>
      <c r="D1311" s="358"/>
      <c r="E1311" s="358"/>
      <c r="F1311" s="329"/>
      <c r="G1311" s="329"/>
      <c r="H1311" s="329"/>
      <c r="I1311" s="329"/>
      <c r="J1311" s="329"/>
    </row>
    <row r="1312" spans="1:10" ht="15.75" customHeight="1">
      <c r="A1312" s="358"/>
      <c r="B1312" s="330"/>
      <c r="C1312" s="359"/>
      <c r="D1312" s="358"/>
      <c r="E1312" s="358"/>
      <c r="F1312" s="329"/>
      <c r="G1312" s="329"/>
      <c r="H1312" s="329"/>
      <c r="I1312" s="329"/>
      <c r="J1312" s="329"/>
    </row>
    <row r="1313" spans="1:10" ht="15.75" customHeight="1">
      <c r="A1313" s="358"/>
      <c r="B1313" s="330"/>
      <c r="C1313" s="359"/>
      <c r="D1313" s="358"/>
      <c r="E1313" s="358"/>
      <c r="F1313" s="329"/>
      <c r="G1313" s="329"/>
      <c r="H1313" s="329"/>
      <c r="I1313" s="329"/>
      <c r="J1313" s="329"/>
    </row>
    <row r="1314" spans="1:10" ht="15.75" customHeight="1">
      <c r="A1314" s="358"/>
      <c r="B1314" s="330"/>
      <c r="C1314" s="359"/>
      <c r="D1314" s="358"/>
      <c r="E1314" s="358"/>
      <c r="F1314" s="329"/>
      <c r="G1314" s="329"/>
      <c r="H1314" s="329"/>
      <c r="I1314" s="329"/>
      <c r="J1314" s="329"/>
    </row>
    <row r="1315" spans="1:10" ht="15.75" customHeight="1">
      <c r="A1315" s="358"/>
      <c r="B1315" s="330"/>
      <c r="C1315" s="359"/>
      <c r="D1315" s="358"/>
      <c r="E1315" s="358"/>
      <c r="F1315" s="329"/>
      <c r="G1315" s="329"/>
      <c r="H1315" s="329"/>
      <c r="I1315" s="329"/>
      <c r="J1315" s="329"/>
    </row>
    <row r="1316" spans="1:10" ht="15.75" customHeight="1">
      <c r="A1316" s="358"/>
      <c r="B1316" s="330"/>
      <c r="C1316" s="359"/>
      <c r="D1316" s="358"/>
      <c r="E1316" s="358"/>
      <c r="F1316" s="329"/>
      <c r="G1316" s="329"/>
      <c r="H1316" s="329"/>
      <c r="I1316" s="329"/>
      <c r="J1316" s="329"/>
    </row>
    <row r="1317" spans="1:10" ht="15.75" customHeight="1">
      <c r="A1317" s="358"/>
      <c r="B1317" s="330"/>
      <c r="C1317" s="359"/>
      <c r="D1317" s="358"/>
      <c r="E1317" s="358"/>
      <c r="F1317" s="329"/>
      <c r="G1317" s="329"/>
      <c r="H1317" s="329"/>
      <c r="I1317" s="329"/>
      <c r="J1317" s="329"/>
    </row>
    <row r="1318" spans="1:10" ht="15.75" customHeight="1">
      <c r="A1318" s="358"/>
      <c r="B1318" s="330"/>
      <c r="C1318" s="359"/>
      <c r="D1318" s="358"/>
      <c r="E1318" s="358"/>
      <c r="F1318" s="329"/>
      <c r="G1318" s="329"/>
      <c r="H1318" s="329"/>
      <c r="I1318" s="329"/>
      <c r="J1318" s="329"/>
    </row>
    <row r="1319" spans="1:10" ht="15.75" customHeight="1">
      <c r="A1319" s="358"/>
      <c r="B1319" s="330"/>
      <c r="C1319" s="359"/>
      <c r="D1319" s="358"/>
      <c r="E1319" s="358"/>
      <c r="F1319" s="329"/>
      <c r="G1319" s="329"/>
      <c r="H1319" s="329"/>
      <c r="I1319" s="329"/>
      <c r="J1319" s="329"/>
    </row>
    <row r="1320" spans="1:10" ht="15.75" customHeight="1">
      <c r="A1320" s="358"/>
      <c r="B1320" s="330"/>
      <c r="C1320" s="359"/>
      <c r="D1320" s="358"/>
      <c r="E1320" s="358"/>
      <c r="F1320" s="329"/>
      <c r="G1320" s="329"/>
      <c r="H1320" s="329"/>
      <c r="I1320" s="329"/>
      <c r="J1320" s="329"/>
    </row>
    <row r="1321" spans="1:10" ht="15.75" customHeight="1">
      <c r="A1321" s="358"/>
      <c r="B1321" s="330"/>
      <c r="C1321" s="359"/>
      <c r="D1321" s="358"/>
      <c r="E1321" s="358"/>
      <c r="F1321" s="329"/>
      <c r="G1321" s="329"/>
      <c r="H1321" s="329"/>
      <c r="I1321" s="329"/>
      <c r="J1321" s="329"/>
    </row>
    <row r="1322" spans="1:10" ht="15.75" customHeight="1">
      <c r="A1322" s="358"/>
      <c r="B1322" s="330"/>
      <c r="C1322" s="359"/>
      <c r="D1322" s="358"/>
      <c r="E1322" s="358"/>
      <c r="F1322" s="329"/>
      <c r="G1322" s="329"/>
      <c r="H1322" s="329"/>
      <c r="I1322" s="329"/>
      <c r="J1322" s="329"/>
    </row>
  </sheetData>
  <mergeCells count="89">
    <mergeCell ref="A911:J911"/>
    <mergeCell ref="B929:E929"/>
    <mergeCell ref="B952:E952"/>
    <mergeCell ref="B963:E963"/>
    <mergeCell ref="C964:C966"/>
    <mergeCell ref="B912:E912"/>
    <mergeCell ref="B920:E920"/>
    <mergeCell ref="A877:J877"/>
    <mergeCell ref="A864:A867"/>
    <mergeCell ref="B798:E798"/>
    <mergeCell ref="B809:E809"/>
    <mergeCell ref="B828:E828"/>
    <mergeCell ref="B857:E857"/>
    <mergeCell ref="B864:E864"/>
    <mergeCell ref="A828:A833"/>
    <mergeCell ref="A854:J854"/>
    <mergeCell ref="A857:A860"/>
    <mergeCell ref="A704:J704"/>
    <mergeCell ref="B797:J797"/>
    <mergeCell ref="A798:A800"/>
    <mergeCell ref="A809:A821"/>
    <mergeCell ref="B792:E792"/>
    <mergeCell ref="A599:A614"/>
    <mergeCell ref="B783:E783"/>
    <mergeCell ref="B600:E600"/>
    <mergeCell ref="B617:E617"/>
    <mergeCell ref="B616:E616"/>
    <mergeCell ref="B624:E624"/>
    <mergeCell ref="B625:E625"/>
    <mergeCell ref="B657:E657"/>
    <mergeCell ref="B658:E658"/>
    <mergeCell ref="B662:E662"/>
    <mergeCell ref="B663:E663"/>
    <mergeCell ref="B675:E675"/>
    <mergeCell ref="B691:E691"/>
    <mergeCell ref="B697:E697"/>
    <mergeCell ref="B705:E705"/>
    <mergeCell ref="B772:F772"/>
    <mergeCell ref="B599:E599"/>
    <mergeCell ref="A696:A700"/>
    <mergeCell ref="A373:J373"/>
    <mergeCell ref="B375:F375"/>
    <mergeCell ref="B636:E636"/>
    <mergeCell ref="A662:A672"/>
    <mergeCell ref="A674:A688"/>
    <mergeCell ref="A690:A694"/>
    <mergeCell ref="B690:E690"/>
    <mergeCell ref="A635:A647"/>
    <mergeCell ref="A649:A653"/>
    <mergeCell ref="B650:C650"/>
    <mergeCell ref="A657:A660"/>
    <mergeCell ref="A616:A622"/>
    <mergeCell ref="A624:A633"/>
    <mergeCell ref="A590:A595"/>
    <mergeCell ref="A360:A363"/>
    <mergeCell ref="B360:E360"/>
    <mergeCell ref="B361:E361"/>
    <mergeCell ref="B365:E365"/>
    <mergeCell ref="A374:A588"/>
    <mergeCell ref="B374:E374"/>
    <mergeCell ref="B344:J344"/>
    <mergeCell ref="A345:A353"/>
    <mergeCell ref="B345:E345"/>
    <mergeCell ref="B346:E346"/>
    <mergeCell ref="A355:A358"/>
    <mergeCell ref="B355:E355"/>
    <mergeCell ref="B356:E356"/>
    <mergeCell ref="B187:C187"/>
    <mergeCell ref="B191:C191"/>
    <mergeCell ref="B72:E72"/>
    <mergeCell ref="B101:C101"/>
    <mergeCell ref="B112:C112"/>
    <mergeCell ref="B120:E120"/>
    <mergeCell ref="H1:J1"/>
    <mergeCell ref="B904:C904"/>
    <mergeCell ref="B905:C905"/>
    <mergeCell ref="B899:E899"/>
    <mergeCell ref="B900:E900"/>
    <mergeCell ref="A895:J895"/>
    <mergeCell ref="A5:J5"/>
    <mergeCell ref="A3:J3"/>
    <mergeCell ref="B161:C161"/>
    <mergeCell ref="B6:C6"/>
    <mergeCell ref="B21:C21"/>
    <mergeCell ref="B39:C39"/>
    <mergeCell ref="B66:C66"/>
    <mergeCell ref="B78:C78"/>
    <mergeCell ref="B172:C172"/>
    <mergeCell ref="B183:C183"/>
  </mergeCells>
  <pageMargins left="0.19685039370078741" right="0.19685039370078741" top="0.19685039370078741" bottom="0.39370078740157483" header="0" footer="0"/>
  <pageSetup paperSize="9"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laima</dc:creator>
  <cp:lastModifiedBy>Administrator</cp:lastModifiedBy>
  <cp:lastPrinted>2014-12-23T07:00:22Z</cp:lastPrinted>
  <dcterms:created xsi:type="dcterms:W3CDTF">2014-10-18T11:57:42Z</dcterms:created>
  <dcterms:modified xsi:type="dcterms:W3CDTF">2015-08-24T07:32:30Z</dcterms:modified>
</cp:coreProperties>
</file>