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10992"/>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1" i="1" l="1"/>
  <c r="K8" i="1"/>
  <c r="K9" i="1"/>
  <c r="K10" i="1"/>
  <c r="K11" i="1"/>
  <c r="K12" i="1"/>
  <c r="K13" i="1"/>
  <c r="K14" i="1"/>
  <c r="K15" i="1"/>
  <c r="K16" i="1"/>
  <c r="K17" i="1"/>
  <c r="K18" i="1"/>
  <c r="K19" i="1"/>
  <c r="K20" i="1"/>
  <c r="K22" i="1"/>
  <c r="K23" i="1"/>
  <c r="K24" i="1"/>
  <c r="K25" i="1"/>
  <c r="K26" i="1"/>
  <c r="K27" i="1"/>
  <c r="K28" i="1"/>
  <c r="K29" i="1"/>
  <c r="K30" i="1"/>
  <c r="K31" i="1"/>
  <c r="K32" i="1"/>
  <c r="K33" i="1"/>
  <c r="K34" i="1"/>
  <c r="K35" i="1"/>
  <c r="K36" i="1"/>
  <c r="K37" i="1"/>
  <c r="K38" i="1"/>
  <c r="K39" i="1"/>
  <c r="K40" i="1"/>
  <c r="K41" i="1"/>
  <c r="K42" i="1"/>
  <c r="K43" i="1"/>
  <c r="K44" i="1"/>
  <c r="K45" i="1"/>
  <c r="K7" i="1"/>
  <c r="I46" i="1" l="1"/>
  <c r="J8" i="1" l="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7" i="1"/>
</calcChain>
</file>

<file path=xl/sharedStrings.xml><?xml version="1.0" encoding="utf-8"?>
<sst xmlns="http://schemas.openxmlformats.org/spreadsheetml/2006/main" count="212" uniqueCount="178">
  <si>
    <t>DIA-100</t>
  </si>
  <si>
    <t>Anti-Fibroblasten (CD90) (Hu) from Mouse (Clone: AS02)</t>
  </si>
  <si>
    <t>DIA-120</t>
  </si>
  <si>
    <t>Anti-Fibroblasten (CD90) (Hu) from Mouse (Clone: AS02) -FITC</t>
  </si>
  <si>
    <t>DIA-300-P05</t>
  </si>
  <si>
    <t>Anti-CD30 (Ki-1) (Hu) from Mouse (Clone: Ber-H2)</t>
  </si>
  <si>
    <t>DIA-326-P05</t>
  </si>
  <si>
    <t>Anti-EpCAM (CD326) (Hu) from Mouse (Clone: Ber-EP4)</t>
  </si>
  <si>
    <t>Anti-TRAF1 (Hu) from Mouse (Clone: Ber-TRAF1)</t>
  </si>
  <si>
    <t>DIA-333-P05</t>
  </si>
  <si>
    <t>DIA-45</t>
  </si>
  <si>
    <t>Anti-p53 (Hu) from Rat (Clone: 10/82/36)</t>
  </si>
  <si>
    <t>Anti-p53 (Hu) from Mouse (Clone: CC53)</t>
  </si>
  <si>
    <t>DIA-530-P05</t>
  </si>
  <si>
    <t>DIA-530-P1</t>
  </si>
  <si>
    <t>Anti-Ki-67/MIB1 (Hu) from Mouse (Clone: Ki-67P) CE-IVD</t>
  </si>
  <si>
    <t>DIA-670-P05</t>
  </si>
  <si>
    <t>DIA-670-P1</t>
  </si>
  <si>
    <t xml:space="preserve">Anti-Ki-67/MIB1 (Hu) from Mouse (Clone: Ki-67P) CE-IVD </t>
  </si>
  <si>
    <t>DIA-700</t>
  </si>
  <si>
    <t>Anti-GFAP (Hu) from Mouse (Clone: IF3) CE-IVD</t>
  </si>
  <si>
    <t>DIA-AX1</t>
  </si>
  <si>
    <t>Anti-ATRX (Hu) from Mouse (Clone: AX1)</t>
  </si>
  <si>
    <t>DIA-CAL-100</t>
  </si>
  <si>
    <t>Anti-CALRETICULIN mutation (Hu) from Mouse (Clone CAL2)</t>
  </si>
  <si>
    <t>DIA-CAL-250</t>
  </si>
  <si>
    <t>DIA-H09</t>
  </si>
  <si>
    <t>Anti-IDH1 R132H (Hu) from Mouse (Clone: H09) CE-IVD</t>
  </si>
  <si>
    <t>DIA-H09-L</t>
  </si>
  <si>
    <t>Anti-IDH1 R132H (Hu) from Mouse (Clone: H09), prediluted, ready-to-use</t>
  </si>
  <si>
    <t>DIA-PD1-P01</t>
  </si>
  <si>
    <t>Anti-PD-1 (Hu) from Mouse (Clone: NAT105)</t>
  </si>
  <si>
    <t>DIA-TG1</t>
  </si>
  <si>
    <t>Anti-TIGIT (Hu) from Mouse (Clone: TG1)</t>
  </si>
  <si>
    <t>DIA-W09</t>
  </si>
  <si>
    <t>Anti-IDH1 (Hu) from Rat (Clone: W09)</t>
  </si>
  <si>
    <t>DIA-303</t>
  </si>
  <si>
    <t>Anti-CD3 (Ms, FFPE) from Rat (Clone: HH3E)</t>
  </si>
  <si>
    <t>DIA-310</t>
  </si>
  <si>
    <t>Anti-CD31 (Ms, FFPE) from Rat (Clone: SZ31)</t>
  </si>
  <si>
    <t>DIA-404</t>
  </si>
  <si>
    <t>Anti-CD4 (Ms, FFPE) from Rat (Clone GHH8)</t>
  </si>
  <si>
    <t>DIA-808</t>
  </si>
  <si>
    <t>Anti-CD8a (Ms, FFPE) from Rat (Clone GHH8)</t>
  </si>
  <si>
    <t>DIA-35</t>
  </si>
  <si>
    <t>Anti-p21waf (Hu) from Rat (Clone: 3/40)</t>
  </si>
  <si>
    <t>DIA-60</t>
  </si>
  <si>
    <t>Anti-FasL, soluble (Hu) from Mouse (Clone: 94)</t>
  </si>
  <si>
    <t>DIA-61</t>
  </si>
  <si>
    <t>Anti-FasL (Hu) from Mouse (Clone: 2)</t>
  </si>
  <si>
    <t>DIA-900</t>
  </si>
  <si>
    <t>Anti-HIS Epitope-Tag  (rec,all)  from Mouse  (Clone: 13/45/31)</t>
  </si>
  <si>
    <t>DIA-910</t>
  </si>
  <si>
    <t>Anti-HIS Epitope-Tag (rec,all) from Mouse (Clone:13/45/31) Acid/BSA-free</t>
  </si>
  <si>
    <t>DIA-910-1MG</t>
  </si>
  <si>
    <t>DIA-920</t>
  </si>
  <si>
    <t>Anti-HIS Epitope-Tag (rec,all) from Mouse (Clone:13/45/31) -FITC</t>
  </si>
  <si>
    <t>DIA-935</t>
  </si>
  <si>
    <t>Anti-HIS Epitope-Tag (rec,all) from Mouse (Clone:13/45/31) -Biotin</t>
  </si>
  <si>
    <t>SCR-028841</t>
  </si>
  <si>
    <t>IS Adhesion Slides</t>
  </si>
  <si>
    <t>SCR-028842</t>
  </si>
  <si>
    <t>SCR-038447</t>
  </si>
  <si>
    <t>Immunoselect Antifading Mounting Medium</t>
  </si>
  <si>
    <t>SCR-038448</t>
  </si>
  <si>
    <t>Immunoselect Antifading Mounting Medium DAPI</t>
  </si>
  <si>
    <t>SCR-038449</t>
  </si>
  <si>
    <t>Immunoselect Antifading Mounting Medium PI</t>
  </si>
  <si>
    <t>SCR-072967</t>
  </si>
  <si>
    <t>Immunoselect Mounting Medium without hardener</t>
  </si>
  <si>
    <t>SCR-093035</t>
  </si>
  <si>
    <t>Immunoselect Antifading Mounting Medium DAPI without hardener</t>
  </si>
  <si>
    <t>SCR-093036</t>
  </si>
  <si>
    <t>Immunoselect Antifading Mounting Medium PI without hardener</t>
  </si>
  <si>
    <t>200µg</t>
  </si>
  <si>
    <t>100test</t>
  </si>
  <si>
    <t>0,5ml</t>
  </si>
  <si>
    <t>0,1ml</t>
  </si>
  <si>
    <t>1ml</t>
  </si>
  <si>
    <t>0,25ml</t>
  </si>
  <si>
    <t>8ml</t>
  </si>
  <si>
    <t>0,2ml</t>
  </si>
  <si>
    <t>1mg</t>
  </si>
  <si>
    <t>0,2mg</t>
  </si>
  <si>
    <t>50pcs.</t>
  </si>
  <si>
    <t>100pcs.</t>
  </si>
  <si>
    <t>15ml</t>
  </si>
  <si>
    <t>Eil. Nr.</t>
  </si>
  <si>
    <t>Reagento arba pagalbinės priemonės pavadinimas</t>
  </si>
  <si>
    <t>Gamintojo kataloginis kodas</t>
  </si>
  <si>
    <t>Matavimo vienetas</t>
  </si>
  <si>
    <t>Specialieji reikalavimai</t>
  </si>
  <si>
    <t>Antibody IHC: Anti-Fibroblasten (CD90) (Hu) from Mouse (Clone: AS02)</t>
  </si>
  <si>
    <t>Antibody IHC: Anti-Fibroblasten (CD90) (Hu) from Mouse (Clone: AS02) -FITC</t>
  </si>
  <si>
    <t>Antibody IHC: Anti-CD30 (Ki-1) (Hu) from Mouse (Clone: Ber-H2)</t>
  </si>
  <si>
    <t>Antibody IHC: Anti-EpCAM (CD326) (Hu) from Mouse (Clone: Ber-EP4)</t>
  </si>
  <si>
    <t>Antibody IHC: Anti-TRAF1 (Hu) from Mouse (Clone: Ber-TRAF1)</t>
  </si>
  <si>
    <t>Antibody IHC: Anti-p53 (Hu) from Rat (Clone: 10/82/36)</t>
  </si>
  <si>
    <t>Antibody IHC: Anti-p53 (Hu) from Mouse (Clone: CC53)</t>
  </si>
  <si>
    <t>Antibody IHC: Anti-Ki-67/MIB1 (Hu) from Mouse (Clone: Ki-67P) CE-IVD</t>
  </si>
  <si>
    <t xml:space="preserve">Antibody IHC: Anti-Ki-67/MIB1 (Hu) from Mouse (Clone: Ki-67P) CE-IVD </t>
  </si>
  <si>
    <t>Antibody IHC: Anti-GFAP (Hu) from Mouse (Clone: IF3) CE-IVD</t>
  </si>
  <si>
    <t>Antibody IHC: Anti-ATRX (Hu) from Mouse (Clone: AX1)</t>
  </si>
  <si>
    <t>Antibody IHC: Anti-CALRETICULIN mutation (Hu) from Mouse (Clone CAL2)</t>
  </si>
  <si>
    <t>Antibody IHC: Anti-IDH1 R132H (Hu) from Mouse (Clone: H09) CE-IVD</t>
  </si>
  <si>
    <t>Antibody IHC: Anti-IDH1 R132H (Hu) from Mouse (Clone: H09), prediluted, ready-to-use</t>
  </si>
  <si>
    <t>Antibody IHC: Anti-PD-1 (Hu) from Mouse (Clone: NAT105)</t>
  </si>
  <si>
    <t>Antibody IHC: Anti-TIGIT (Hu) from Mouse (Clone: TG1)</t>
  </si>
  <si>
    <t>Antibody IHC: Anti-IDH1 (Hu) from Rat (Clone: W09)</t>
  </si>
  <si>
    <t>Antibody IHC: Anti-CD3 (Ms, FFPE) from Rat (Clone: HH3E)</t>
  </si>
  <si>
    <t>Antibody IHC: Anti-CD31 (Ms, FFPE) from Rat (Clone: SZ31)</t>
  </si>
  <si>
    <t>Antibody IHC: Anti-CD4 (Ms, FFPE) from Rat (Clone GHH8)</t>
  </si>
  <si>
    <t>Antibody IHC: Anti-CD8a (Ms, FFPE) from Rat (Clone GHH8)</t>
  </si>
  <si>
    <t>Antibody IHC: Anti-p21waf (Hu) from Rat (Clone: 3/40)</t>
  </si>
  <si>
    <t>Antibody IHC: Anti-FasL, soluble (Hu) from Mouse (Clone: 94)</t>
  </si>
  <si>
    <t>Antibody IHC: Anti-FasL (Hu) from Mouse (Clone: 2)</t>
  </si>
  <si>
    <t>Antibody IHC: Anti-HIS Epitope-Tag  (rec,all)  from Mouse  (Clone: 13/45/31)</t>
  </si>
  <si>
    <t>Antibody IHC: Anti-HIS Epitope-Tag (rec,all) from Mouse (Clone:13/45/31) Acid/BSA-free</t>
  </si>
  <si>
    <t>Antibody IHC: Anti-HIS Epitope-Tag (rec,all) from Mouse (Clone:13/45/31) -FITC</t>
  </si>
  <si>
    <t>Antibody IHC: Anti-HIS Epitope-Tag (rec,all) from Mouse (Clone:13/45/31) -Biotin</t>
  </si>
  <si>
    <t>Antibody IHC: IS Adhesion Slides</t>
  </si>
  <si>
    <t>Antibody IHC: Immunoselect Antifading Mounting Medium</t>
  </si>
  <si>
    <t>Antibody IHC: Immunoselect Antifading Mounting Medium DAPI</t>
  </si>
  <si>
    <t>Antibody IHC: Immunoselect Antifading Mounting Medium PI</t>
  </si>
  <si>
    <t>Antibody IHC: Immunoselect Mounting Medium without hardener</t>
  </si>
  <si>
    <t>Antibody IHC: Immunoselect Antifading Mounting Medium DAPI without hardener</t>
  </si>
  <si>
    <t>Antibody IHC: Immunoselect Antifading Mounting Medium PI without hardener</t>
  </si>
  <si>
    <t>PVM dydis %</t>
  </si>
  <si>
    <t>1 mato vnt. įkainis Eur be PVM</t>
  </si>
  <si>
    <t>1 mato vnt. įkainis Eur su PVM</t>
  </si>
  <si>
    <t>Nuoroda į  gamintojo internetinį tinklalapį, kuriame galima patikrinti siūlomos prekės atitikimą pirkimo dokumentuose nustatytiems reikalavimams</t>
  </si>
  <si>
    <t>Pastaba: Tais atvejais, kai reikalavimuose nurodoma tiksli reikalaujamo parametro reikšmė, ji nurodo, kad tai yra įprastai naudojamas visame pasaulyje (standartizuotas) matmuo. Tiekėjas gali siūlyti lygiaverčius matmenis atitinkančias prekes. Siūlomų prekių lygiavertiškumą nustatytiems reikalavimams patikimomis priemonėmis turi įrodyti tiekėjai.</t>
  </si>
  <si>
    <t>Preliminarus perkamas kiekis</t>
  </si>
  <si>
    <t>TECHNINĖ SPECIFIKACIJA IR PASIŪLYMO FORMA REAGENTAMS IR PAGALBINĖMS PRIEMONĖMS PIRKTI</t>
  </si>
  <si>
    <t>PENKTA PIRKIMO DALIS                         3 SPS priedas</t>
  </si>
  <si>
    <t>http://www.dianova.com/en/produkte/K/DIA-100/</t>
  </si>
  <si>
    <t>http://www.dianova.com/en/produkte/K/DIA-120/</t>
  </si>
  <si>
    <t>http://www.dianova.com/en/produkte/K/DIA-300-P01/</t>
  </si>
  <si>
    <t>http://www.dianova.com/en/produkte/K/DIA-326-P/</t>
  </si>
  <si>
    <t>http://www.dianova.com/en/produkte/K/DIA-333-P02/</t>
  </si>
  <si>
    <t>http://www.dianova.com/en/produkte/K/DIA-45/</t>
  </si>
  <si>
    <t>http://www.dianova.com/en/produkte/K/DIA-530-P05/</t>
  </si>
  <si>
    <t>http://www.dianova.com/en/produkte/K/DIA-530-P1/</t>
  </si>
  <si>
    <t>http://www.dianova.com/en/produkte/K/DIA-670-P05/</t>
  </si>
  <si>
    <t>http://www.dianova.com/en/produkte/K/DIA-670-P1/</t>
  </si>
  <si>
    <t>http://www.dianova.com/en/produkte/K/DIA-700/</t>
  </si>
  <si>
    <t>http://www.dianova.com/en/produkte/K/DIA-AX1/</t>
  </si>
  <si>
    <t>http://www.dianova.com/en/produkte/K/DIA-CAL-100/</t>
  </si>
  <si>
    <t>http://www.dianova.com/en/produkte/K/DIA-CAL-250/</t>
  </si>
  <si>
    <t>http://www.dianova.com/en/produkte/K/DIA-H09/</t>
  </si>
  <si>
    <t>http://www.dianova.com/en/produkte/K/DIA-H09-L/</t>
  </si>
  <si>
    <t>http://www.dianova.com/en/produkte/K/DIA-PD1-P01/</t>
  </si>
  <si>
    <t>http://www.dianova.com/en/produkte/K/DIA-TG1/</t>
  </si>
  <si>
    <t>http://www.dianova.com/en/produkte/K/DIA-W09/</t>
  </si>
  <si>
    <t>http://www.dianova.com/en/produkte/K/DIA-303/</t>
  </si>
  <si>
    <t>http://www.dianova.com/en/produkte/K/DIA-310/</t>
  </si>
  <si>
    <t>http://www.dianova.com/en/produkte/K/DIA-404/</t>
  </si>
  <si>
    <t>http://www.dianova.com/en/produkte/K/DIA-808/</t>
  </si>
  <si>
    <t>http://www.dianova.com/en/produkte/K/DIA-35/</t>
  </si>
  <si>
    <t>http://www.dianova.com/en/produkte/K/DIA-60/</t>
  </si>
  <si>
    <t>http://www.dianova.com/en/produkte/K/DIA-61/</t>
  </si>
  <si>
    <t>http://www.dianova.com/en/produkte/K/DIA-900/</t>
  </si>
  <si>
    <t>http://www.dianova.com/en/produkte/K/DIA-910/</t>
  </si>
  <si>
    <t>http://www.dianova.com/en/produkte/K/DIA-910-1MG/</t>
  </si>
  <si>
    <t>http://www.dianova.com/en/produkte/K/DIA-920/</t>
  </si>
  <si>
    <t>http://www.dianova.com/en/produkte/K/DIA-935/</t>
  </si>
  <si>
    <t>https://www.dianova.com/en/produkte/scr-028841-immunoselect-adhesive-slides-50-pieces/</t>
  </si>
  <si>
    <t>https://www.dianova.com/en/produkte/scr-028842-immunoselect-adhesive-slides-100-pieces/</t>
  </si>
  <si>
    <t>https://www.dianova.com/en/produkte/scr-038447-immunoselect-antifading-mounting-medium-15-ml/</t>
  </si>
  <si>
    <t>https://www.dianova.com/en/produkte/scr-038448-immunoselect-antifading-mounting-medium-dapi-15-ml/</t>
  </si>
  <si>
    <t>https://www.dianova.com/en/produkte/scr-038449-immunoselect-antifading-mounting-medium-pi-15-ml/</t>
  </si>
  <si>
    <t>https://www.dianova.com/en/produkte/scr-072967-immunoselect-mounting-medium-without-hardener-15-ml/</t>
  </si>
  <si>
    <t>https://www.dianova.com/en/produkte/scr-093035-immunoselect-antifading-mounting-medium-dapi-without-hardener-15-ml/</t>
  </si>
  <si>
    <t>https://www.dianova.com/en/produkte/scr-093036-immunoselect-antifading-mounting-medium-pi-without-hardener-15-ml/</t>
  </si>
  <si>
    <t>Pavyzdinis katalogas: Dianova (https://www.dianova.com/en/) arba lygiaverčiai diagnostiniai reagentai</t>
  </si>
  <si>
    <t xml:space="preserve">Pasiūlymų palyginimui: 1 mato vnt. įkainių suma, Eur su PVM
</t>
  </si>
  <si>
    <t>Perkamo kiekio suma, Eur be PVM</t>
  </si>
  <si>
    <t>Perkamo
kiekio suma,
Eur su PVM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</si>
</sst>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_€"/>
  </numFmts>
  <fonts count="11" x14ac:knownFonts="1">
    <font>
      <sz val="11"/>
      <color theme="1"/>
      <name val="Calibri"/>
      <family val="2"/>
      <charset val="186"/>
      <scheme val="minor"/>
    </font>
    <font>
      <sz val="10"/>
      <name val="Arial"/>
      <family val="2"/>
      <charset val="186"/>
    </font>
    <font>
      <b/>
      <sz val="11"/>
      <color theme="1"/>
      <name val="Tahoma"/>
      <family val="2"/>
      <charset val="186"/>
    </font>
    <font>
      <sz val="11"/>
      <color theme="1"/>
      <name val="Tahoma"/>
      <family val="2"/>
      <charset val="186"/>
    </font>
    <font>
      <sz val="11"/>
      <name val="Tahoma"/>
      <family val="2"/>
      <charset val="186"/>
    </font>
    <font>
      <b/>
      <sz val="11"/>
      <name val="Tahoma"/>
      <family val="2"/>
      <charset val="186"/>
    </font>
    <font>
      <b/>
      <sz val="11"/>
      <color indexed="8"/>
      <name val="Tahoma"/>
      <family val="2"/>
      <charset val="186"/>
    </font>
    <font>
      <b/>
      <sz val="11"/>
      <color rgb="FF000000"/>
      <name val="Tahoma"/>
      <family val="2"/>
      <charset val="186"/>
    </font>
    <font>
      <u/>
      <sz val="11"/>
      <color theme="10"/>
      <name val="Calibri"/>
      <family val="2"/>
      <charset val="186"/>
      <scheme val="minor"/>
    </font>
    <font>
      <sz val="9"/>
      <color rgb="FF006100"/>
      <name val="Calibri"/>
      <family val="2"/>
      <charset val="186"/>
      <scheme val="minor"/>
    </font>
    <font>
      <b/>
      <sz val="12"/>
      <color rgb="FF006100"/>
      <name val="Calibri"/>
      <family val="2"/>
      <charset val="186"/>
      <scheme val="minor"/>
    </font>
  </fonts>
  <fills count="7">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C6EFCE"/>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0" fontId="1" fillId="0" borderId="0"/>
    <xf numFmtId="0" fontId="8" fillId="0" borderId="0" applyNumberFormat="0" applyFill="0" applyBorder="0" applyAlignment="0" applyProtection="0"/>
    <xf numFmtId="0" fontId="9" fillId="6" borderId="0" applyNumberFormat="0" applyBorder="0" applyAlignment="0" applyProtection="0"/>
  </cellStyleXfs>
  <cellXfs count="44">
    <xf numFmtId="0" fontId="0" fillId="0" borderId="0" xfId="0"/>
    <xf numFmtId="0" fontId="0" fillId="0" borderId="0" xfId="0" applyAlignment="1">
      <alignment horizontal="center" vertical="center"/>
    </xf>
    <xf numFmtId="0" fontId="3" fillId="0" borderId="1" xfId="0" applyFont="1" applyBorder="1" applyAlignment="1">
      <alignment horizontal="center" vertical="center"/>
    </xf>
    <xf numFmtId="0" fontId="3" fillId="0" borderId="1" xfId="0" applyFont="1" applyBorder="1"/>
    <xf numFmtId="0" fontId="4" fillId="0" borderId="1" xfId="0" applyFont="1" applyBorder="1" applyAlignment="1">
      <alignment horizontal="center" vertical="center"/>
    </xf>
    <xf numFmtId="0" fontId="4" fillId="0" borderId="1" xfId="0" applyFont="1" applyBorder="1"/>
    <xf numFmtId="0" fontId="5" fillId="0" borderId="1" xfId="0" applyFont="1" applyBorder="1"/>
    <xf numFmtId="0" fontId="5" fillId="0" borderId="1" xfId="0" applyFont="1" applyBorder="1" applyAlignment="1">
      <alignment horizontal="center" vertical="center"/>
    </xf>
    <xf numFmtId="0" fontId="4" fillId="0" borderId="2" xfId="0" applyFont="1" applyBorder="1" applyAlignment="1">
      <alignment horizontal="center" vertical="center"/>
    </xf>
    <xf numFmtId="0" fontId="3" fillId="0" borderId="2" xfId="0" applyFont="1" applyBorder="1"/>
    <xf numFmtId="0" fontId="5" fillId="3" borderId="1" xfId="1" applyFont="1" applyFill="1" applyBorder="1" applyAlignment="1">
      <alignment horizontal="center" vertical="center"/>
    </xf>
    <xf numFmtId="0" fontId="5" fillId="3" borderId="1" xfId="1" applyFont="1" applyFill="1" applyBorder="1" applyAlignment="1">
      <alignment horizontal="center"/>
    </xf>
    <xf numFmtId="0" fontId="6"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5" borderId="1" xfId="0" applyFont="1" applyFill="1" applyBorder="1" applyAlignment="1">
      <alignment vertical="center" wrapText="1"/>
    </xf>
    <xf numFmtId="0" fontId="7" fillId="2" borderId="1" xfId="0" applyFont="1" applyFill="1" applyBorder="1" applyAlignment="1">
      <alignment vertical="center" wrapText="1"/>
    </xf>
    <xf numFmtId="0" fontId="8" fillId="0" borderId="8" xfId="2" applyBorder="1" applyAlignment="1" applyProtection="1"/>
    <xf numFmtId="0" fontId="5" fillId="3" borderId="1" xfId="1" applyFont="1" applyFill="1" applyBorder="1" applyAlignment="1">
      <alignment horizontal="center"/>
    </xf>
    <xf numFmtId="0" fontId="3" fillId="0" borderId="0" xfId="0" applyFont="1" applyBorder="1" applyAlignment="1">
      <alignment horizontal="center" vertical="center"/>
    </xf>
    <xf numFmtId="0" fontId="4" fillId="0" borderId="0" xfId="0" applyFont="1" applyBorder="1"/>
    <xf numFmtId="0" fontId="3" fillId="0" borderId="0" xfId="0" applyFont="1" applyBorder="1"/>
    <xf numFmtId="0" fontId="4" fillId="0" borderId="0" xfId="0" applyFont="1" applyBorder="1" applyAlignment="1">
      <alignment horizontal="center" vertical="center"/>
    </xf>
    <xf numFmtId="4" fontId="4" fillId="0" borderId="0" xfId="0" applyNumberFormat="1" applyFont="1" applyBorder="1" applyAlignment="1">
      <alignment horizontal="right"/>
    </xf>
    <xf numFmtId="0" fontId="8" fillId="0" borderId="0" xfId="2" applyBorder="1" applyAlignment="1" applyProtection="1"/>
    <xf numFmtId="0" fontId="0" fillId="0" borderId="0" xfId="0"/>
    <xf numFmtId="164" fontId="4" fillId="0" borderId="1" xfId="0" applyNumberFormat="1" applyFont="1" applyBorder="1" applyAlignment="1">
      <alignment horizontal="right"/>
    </xf>
    <xf numFmtId="164" fontId="3" fillId="0" borderId="1" xfId="0" applyNumberFormat="1" applyFont="1" applyBorder="1"/>
    <xf numFmtId="164" fontId="4" fillId="0" borderId="7" xfId="0" applyNumberFormat="1" applyFont="1" applyBorder="1" applyAlignment="1">
      <alignment horizontal="right"/>
    </xf>
    <xf numFmtId="164" fontId="3" fillId="0" borderId="7" xfId="0" applyNumberFormat="1" applyFont="1" applyBorder="1"/>
    <xf numFmtId="164" fontId="0" fillId="0" borderId="9" xfId="0" applyNumberFormat="1" applyBorder="1"/>
    <xf numFmtId="164" fontId="0" fillId="0" borderId="0" xfId="0" applyNumberFormat="1"/>
    <xf numFmtId="2" fontId="4" fillId="0" borderId="0" xfId="0" applyNumberFormat="1" applyFont="1" applyBorder="1" applyAlignment="1">
      <alignment horizontal="right"/>
    </xf>
    <xf numFmtId="2" fontId="3" fillId="0" borderId="0" xfId="0" applyNumberFormat="1" applyFont="1" applyBorder="1"/>
    <xf numFmtId="0" fontId="0" fillId="0" borderId="0" xfId="0" applyBorder="1"/>
    <xf numFmtId="0" fontId="10" fillId="6" borderId="3" xfId="3" applyFont="1" applyBorder="1" applyAlignment="1">
      <alignment horizontal="center" vertical="center" wrapText="1"/>
    </xf>
    <xf numFmtId="0" fontId="10" fillId="6" borderId="4" xfId="3" applyFont="1" applyBorder="1" applyAlignment="1">
      <alignment wrapText="1"/>
    </xf>
    <xf numFmtId="0" fontId="10" fillId="6" borderId="5" xfId="3" applyFont="1" applyBorder="1" applyAlignment="1">
      <alignment wrapText="1"/>
    </xf>
    <xf numFmtId="0" fontId="5" fillId="3" borderId="10" xfId="0" applyFont="1" applyFill="1" applyBorder="1" applyAlignment="1">
      <alignment horizontal="left"/>
    </xf>
    <xf numFmtId="0" fontId="5" fillId="3" borderId="0" xfId="0" applyFont="1" applyFill="1" applyBorder="1" applyAlignment="1">
      <alignment horizontal="left"/>
    </xf>
    <xf numFmtId="0" fontId="2" fillId="4" borderId="0" xfId="0" applyFont="1" applyFill="1" applyBorder="1" applyAlignment="1">
      <alignment horizontal="left" vertical="center" wrapText="1"/>
    </xf>
    <xf numFmtId="0" fontId="4" fillId="3" borderId="10" xfId="0" applyFont="1" applyFill="1" applyBorder="1" applyAlignment="1">
      <alignment horizontal="left" wrapText="1"/>
    </xf>
    <xf numFmtId="0" fontId="4" fillId="3" borderId="0" xfId="0" applyFont="1" applyFill="1" applyBorder="1" applyAlignment="1">
      <alignment horizontal="left" wrapText="1"/>
    </xf>
    <xf numFmtId="0" fontId="5" fillId="3" borderId="11" xfId="1" applyFont="1" applyFill="1" applyBorder="1" applyAlignment="1">
      <alignment horizontal="center"/>
    </xf>
    <xf numFmtId="0" fontId="5" fillId="3" borderId="6" xfId="1" applyFont="1" applyFill="1" applyBorder="1" applyAlignment="1">
      <alignment horizontal="center"/>
    </xf>
  </cellXfs>
  <cellStyles count="4">
    <cellStyle name="Good 2" xfId="3"/>
    <cellStyle name="Hyperlink"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dianova.com/k/DIA-45/" TargetMode="External"/><Relationship Id="rId13" Type="http://schemas.openxmlformats.org/officeDocument/2006/relationships/hyperlink" Target="http://www.dianova.com/k/DIA-W09/" TargetMode="External"/><Relationship Id="rId18" Type="http://schemas.openxmlformats.org/officeDocument/2006/relationships/hyperlink" Target="http://www.dianova.com/k/DIA-920/" TargetMode="External"/><Relationship Id="rId26" Type="http://schemas.openxmlformats.org/officeDocument/2006/relationships/hyperlink" Target="http://www.dianova.com/k/DIA-303/" TargetMode="External"/><Relationship Id="rId3" Type="http://schemas.openxmlformats.org/officeDocument/2006/relationships/hyperlink" Target="http://www.dianova.com/k/DIA-100/" TargetMode="External"/><Relationship Id="rId21" Type="http://schemas.openxmlformats.org/officeDocument/2006/relationships/hyperlink" Target="http://www.dianova.com/k/DIA-61/" TargetMode="External"/><Relationship Id="rId7" Type="http://schemas.openxmlformats.org/officeDocument/2006/relationships/hyperlink" Target="http://www.dianova.com/k/DIA-333-P02/" TargetMode="External"/><Relationship Id="rId12" Type="http://schemas.openxmlformats.org/officeDocument/2006/relationships/hyperlink" Target="http://www.dianova.com/k/DIA-700/" TargetMode="External"/><Relationship Id="rId17" Type="http://schemas.openxmlformats.org/officeDocument/2006/relationships/hyperlink" Target="http://www.dianova.com/k/DIA-910-1MG/" TargetMode="External"/><Relationship Id="rId25" Type="http://schemas.openxmlformats.org/officeDocument/2006/relationships/hyperlink" Target="http://www.dianova.com/k/DIA-310/" TargetMode="External"/><Relationship Id="rId2" Type="http://schemas.openxmlformats.org/officeDocument/2006/relationships/hyperlink" Target="http://www.dianova.com/k/DIA-670-P05/" TargetMode="External"/><Relationship Id="rId16" Type="http://schemas.openxmlformats.org/officeDocument/2006/relationships/hyperlink" Target="http://www.dianova.com/k/DIA-910/" TargetMode="External"/><Relationship Id="rId20" Type="http://schemas.openxmlformats.org/officeDocument/2006/relationships/hyperlink" Target="http://www.dianova.com/k/DIA-60/" TargetMode="External"/><Relationship Id="rId29" Type="http://schemas.openxmlformats.org/officeDocument/2006/relationships/hyperlink" Target="https://www.dianova.com/en/produkte/scr-028841-immunoselect-adhesive-slides-50-pieces/" TargetMode="External"/><Relationship Id="rId1" Type="http://schemas.openxmlformats.org/officeDocument/2006/relationships/hyperlink" Target="http://www.dianova.com/en/produkte/K/DIA-H09/" TargetMode="External"/><Relationship Id="rId6" Type="http://schemas.openxmlformats.org/officeDocument/2006/relationships/hyperlink" Target="http://www.dianova.com/k/DIA-300-P01/" TargetMode="External"/><Relationship Id="rId11" Type="http://schemas.openxmlformats.org/officeDocument/2006/relationships/hyperlink" Target="http://www.dianova.com/k/DIA-670-P1/" TargetMode="External"/><Relationship Id="rId24" Type="http://schemas.openxmlformats.org/officeDocument/2006/relationships/hyperlink" Target="http://www.dianova.com/k/DIA-CAL-100/" TargetMode="External"/><Relationship Id="rId5" Type="http://schemas.openxmlformats.org/officeDocument/2006/relationships/hyperlink" Target="http://www.dianova.com/k/DIA-326-P/" TargetMode="External"/><Relationship Id="rId15" Type="http://schemas.openxmlformats.org/officeDocument/2006/relationships/hyperlink" Target="http://www.dianova.com/k/DIA-900/" TargetMode="External"/><Relationship Id="rId23" Type="http://schemas.openxmlformats.org/officeDocument/2006/relationships/hyperlink" Target="http://www.dianova.com/k/DIA-CAL-100/" TargetMode="External"/><Relationship Id="rId28" Type="http://schemas.openxmlformats.org/officeDocument/2006/relationships/hyperlink" Target="http://www.dianova.com/en/produkte/K/DIA-TG1/" TargetMode="External"/><Relationship Id="rId10" Type="http://schemas.openxmlformats.org/officeDocument/2006/relationships/hyperlink" Target="http://www.dianova.com/k/DIA-530-P1/" TargetMode="External"/><Relationship Id="rId19" Type="http://schemas.openxmlformats.org/officeDocument/2006/relationships/hyperlink" Target="http://www.dianova.com/k/DIA-935/" TargetMode="External"/><Relationship Id="rId31" Type="http://schemas.openxmlformats.org/officeDocument/2006/relationships/printerSettings" Target="../printerSettings/printerSettings1.bin"/><Relationship Id="rId4" Type="http://schemas.openxmlformats.org/officeDocument/2006/relationships/hyperlink" Target="http://www.dianova.com/k/DIA-120/" TargetMode="External"/><Relationship Id="rId9" Type="http://schemas.openxmlformats.org/officeDocument/2006/relationships/hyperlink" Target="http://www.dianova.com/k/DIA-530-P05/" TargetMode="External"/><Relationship Id="rId14" Type="http://schemas.openxmlformats.org/officeDocument/2006/relationships/hyperlink" Target="http://www.dianova.com/k/DIA-PD1-P01/" TargetMode="External"/><Relationship Id="rId22" Type="http://schemas.openxmlformats.org/officeDocument/2006/relationships/hyperlink" Target="http://www.dianova.com/k/DIA-35/" TargetMode="External"/><Relationship Id="rId27" Type="http://schemas.openxmlformats.org/officeDocument/2006/relationships/hyperlink" Target="http://www.dianova.com/en/produkte/K/DIA-AX1/" TargetMode="External"/><Relationship Id="rId30" Type="http://schemas.openxmlformats.org/officeDocument/2006/relationships/hyperlink" Target="https://www.dianova.com/en/produkte/scr-038447-immunoselect-antifading-mounting-medium-15-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tabSelected="1" topLeftCell="A13" zoomScale="70" zoomScaleNormal="70" workbookViewId="0">
      <selection activeCell="L53" sqref="L53"/>
    </sheetView>
  </sheetViews>
  <sheetFormatPr defaultRowHeight="14.4" x14ac:dyDescent="0.3"/>
  <cols>
    <col min="1" max="1" width="9.109375" style="1"/>
    <col min="2" max="2" width="50.33203125" customWidth="1"/>
    <col min="3" max="3" width="56.5546875" customWidth="1"/>
    <col min="4" max="4" width="21" style="1" customWidth="1"/>
    <col min="5" max="5" width="9.109375" style="1"/>
    <col min="8" max="8" width="10.44140625" customWidth="1"/>
    <col min="9" max="9" width="11.44140625" bestFit="1" customWidth="1"/>
    <col min="10" max="10" width="11.109375" bestFit="1" customWidth="1"/>
    <col min="11" max="11" width="14.88671875" bestFit="1" customWidth="1"/>
    <col min="12" max="12" width="118.5546875" bestFit="1" customWidth="1"/>
  </cols>
  <sheetData>
    <row r="1" spans="1:12" ht="15" customHeight="1" x14ac:dyDescent="0.3">
      <c r="A1" s="39" t="s">
        <v>134</v>
      </c>
      <c r="B1" s="39"/>
      <c r="C1" s="39"/>
      <c r="D1" s="39"/>
      <c r="E1" s="39"/>
      <c r="F1" s="39"/>
      <c r="G1" s="39"/>
      <c r="H1" s="39"/>
      <c r="I1" s="39"/>
      <c r="J1" s="39"/>
      <c r="K1" s="39"/>
      <c r="L1" s="39"/>
    </row>
    <row r="2" spans="1:12" x14ac:dyDescent="0.3">
      <c r="A2" s="37" t="s">
        <v>174</v>
      </c>
      <c r="B2" s="38"/>
      <c r="C2" s="38"/>
      <c r="D2" s="38"/>
      <c r="E2" s="38"/>
      <c r="F2" s="38"/>
      <c r="G2" s="38"/>
      <c r="H2" s="38"/>
      <c r="I2" s="38"/>
      <c r="J2" s="38"/>
      <c r="K2" s="38"/>
      <c r="L2" s="38"/>
    </row>
    <row r="3" spans="1:12" ht="15" customHeight="1" x14ac:dyDescent="0.3">
      <c r="A3" s="40" t="s">
        <v>131</v>
      </c>
      <c r="B3" s="41"/>
      <c r="C3" s="41"/>
      <c r="D3" s="41"/>
      <c r="E3" s="41"/>
      <c r="F3" s="41"/>
      <c r="G3" s="41"/>
      <c r="H3" s="41"/>
      <c r="I3" s="41"/>
      <c r="J3" s="41"/>
      <c r="K3" s="41"/>
      <c r="L3" s="41"/>
    </row>
    <row r="4" spans="1:12" x14ac:dyDescent="0.3">
      <c r="A4" s="42" t="s">
        <v>133</v>
      </c>
      <c r="B4" s="43"/>
      <c r="C4" s="43"/>
      <c r="D4" s="43"/>
      <c r="E4" s="43"/>
      <c r="F4" s="43"/>
      <c r="G4" s="43"/>
      <c r="H4" s="43"/>
      <c r="I4" s="43"/>
      <c r="J4" s="43"/>
      <c r="K4" s="43"/>
      <c r="L4" s="43"/>
    </row>
    <row r="5" spans="1:12" x14ac:dyDescent="0.3">
      <c r="A5" s="10">
        <v>1</v>
      </c>
      <c r="B5" s="11">
        <v>2</v>
      </c>
      <c r="C5" s="11">
        <v>3</v>
      </c>
      <c r="D5" s="11">
        <v>4</v>
      </c>
      <c r="E5" s="11">
        <v>5</v>
      </c>
      <c r="F5" s="11">
        <v>6</v>
      </c>
      <c r="G5" s="11">
        <v>7</v>
      </c>
      <c r="H5" s="11">
        <v>8</v>
      </c>
      <c r="I5" s="11">
        <v>9</v>
      </c>
      <c r="J5" s="11">
        <v>10</v>
      </c>
      <c r="K5" s="17">
        <v>11</v>
      </c>
      <c r="L5" s="11">
        <v>12</v>
      </c>
    </row>
    <row r="6" spans="1:12" ht="136.19999999999999" customHeight="1" x14ac:dyDescent="0.3">
      <c r="A6" s="12" t="s">
        <v>87</v>
      </c>
      <c r="B6" s="12" t="s">
        <v>88</v>
      </c>
      <c r="C6" s="12" t="s">
        <v>91</v>
      </c>
      <c r="D6" s="12" t="s">
        <v>89</v>
      </c>
      <c r="E6" s="12" t="s">
        <v>90</v>
      </c>
      <c r="F6" s="12" t="s">
        <v>132</v>
      </c>
      <c r="G6" s="12" t="s">
        <v>127</v>
      </c>
      <c r="H6" s="12" t="s">
        <v>128</v>
      </c>
      <c r="I6" s="13" t="s">
        <v>129</v>
      </c>
      <c r="J6" s="14" t="s">
        <v>176</v>
      </c>
      <c r="K6" s="14" t="s">
        <v>177</v>
      </c>
      <c r="L6" s="15" t="s">
        <v>130</v>
      </c>
    </row>
    <row r="7" spans="1:12" x14ac:dyDescent="0.3">
      <c r="A7" s="2">
        <v>1</v>
      </c>
      <c r="B7" s="3" t="s">
        <v>1</v>
      </c>
      <c r="C7" s="3" t="s">
        <v>92</v>
      </c>
      <c r="D7" s="2" t="s">
        <v>0</v>
      </c>
      <c r="E7" s="4" t="s">
        <v>74</v>
      </c>
      <c r="F7" s="3">
        <v>1</v>
      </c>
      <c r="G7" s="3">
        <v>21</v>
      </c>
      <c r="H7" s="25">
        <v>392</v>
      </c>
      <c r="I7" s="26">
        <v>474.32</v>
      </c>
      <c r="J7" s="25">
        <f>H7*F7</f>
        <v>392</v>
      </c>
      <c r="K7" s="25">
        <f>I7*F7</f>
        <v>474.32</v>
      </c>
      <c r="L7" s="16" t="s">
        <v>135</v>
      </c>
    </row>
    <row r="8" spans="1:12" x14ac:dyDescent="0.3">
      <c r="A8" s="2">
        <v>2</v>
      </c>
      <c r="B8" s="3" t="s">
        <v>3</v>
      </c>
      <c r="C8" s="3" t="s">
        <v>93</v>
      </c>
      <c r="D8" s="2" t="s">
        <v>2</v>
      </c>
      <c r="E8" s="4" t="s">
        <v>75</v>
      </c>
      <c r="F8" s="3">
        <v>1</v>
      </c>
      <c r="G8" s="3">
        <v>21</v>
      </c>
      <c r="H8" s="25">
        <v>437</v>
      </c>
      <c r="I8" s="26">
        <v>528.77</v>
      </c>
      <c r="J8" s="25">
        <f t="shared" ref="J8:J45" si="0">H8*F8</f>
        <v>437</v>
      </c>
      <c r="K8" s="25">
        <f t="shared" ref="K8:K45" si="1">I8*F8</f>
        <v>528.77</v>
      </c>
      <c r="L8" s="16" t="s">
        <v>136</v>
      </c>
    </row>
    <row r="9" spans="1:12" x14ac:dyDescent="0.3">
      <c r="A9" s="2">
        <v>3</v>
      </c>
      <c r="B9" s="5" t="s">
        <v>5</v>
      </c>
      <c r="C9" s="3" t="s">
        <v>94</v>
      </c>
      <c r="D9" s="4" t="s">
        <v>4</v>
      </c>
      <c r="E9" s="4" t="s">
        <v>76</v>
      </c>
      <c r="F9" s="3">
        <v>1</v>
      </c>
      <c r="G9" s="3">
        <v>21</v>
      </c>
      <c r="H9" s="25">
        <v>303</v>
      </c>
      <c r="I9" s="26">
        <v>366.63</v>
      </c>
      <c r="J9" s="25">
        <f t="shared" si="0"/>
        <v>303</v>
      </c>
      <c r="K9" s="25">
        <f t="shared" si="1"/>
        <v>366.63</v>
      </c>
      <c r="L9" s="16" t="s">
        <v>137</v>
      </c>
    </row>
    <row r="10" spans="1:12" x14ac:dyDescent="0.3">
      <c r="A10" s="2">
        <v>4</v>
      </c>
      <c r="B10" s="5" t="s">
        <v>7</v>
      </c>
      <c r="C10" s="3" t="s">
        <v>95</v>
      </c>
      <c r="D10" s="4" t="s">
        <v>6</v>
      </c>
      <c r="E10" s="4" t="s">
        <v>76</v>
      </c>
      <c r="F10" s="3">
        <v>1</v>
      </c>
      <c r="G10" s="3">
        <v>21</v>
      </c>
      <c r="H10" s="25">
        <v>303</v>
      </c>
      <c r="I10" s="26">
        <v>366.63</v>
      </c>
      <c r="J10" s="25">
        <f t="shared" si="0"/>
        <v>303</v>
      </c>
      <c r="K10" s="25">
        <f t="shared" si="1"/>
        <v>366.63</v>
      </c>
      <c r="L10" s="16" t="s">
        <v>138</v>
      </c>
    </row>
    <row r="11" spans="1:12" x14ac:dyDescent="0.3">
      <c r="A11" s="2">
        <v>5</v>
      </c>
      <c r="B11" s="5" t="s">
        <v>8</v>
      </c>
      <c r="C11" s="3" t="s">
        <v>96</v>
      </c>
      <c r="D11" s="4" t="s">
        <v>9</v>
      </c>
      <c r="E11" s="4" t="s">
        <v>76</v>
      </c>
      <c r="F11" s="3">
        <v>1</v>
      </c>
      <c r="G11" s="3">
        <v>21</v>
      </c>
      <c r="H11" s="25">
        <v>303</v>
      </c>
      <c r="I11" s="26">
        <v>366.63</v>
      </c>
      <c r="J11" s="25">
        <f t="shared" si="0"/>
        <v>303</v>
      </c>
      <c r="K11" s="25">
        <f t="shared" si="1"/>
        <v>366.63</v>
      </c>
      <c r="L11" s="16" t="s">
        <v>139</v>
      </c>
    </row>
    <row r="12" spans="1:12" x14ac:dyDescent="0.3">
      <c r="A12" s="2">
        <v>6</v>
      </c>
      <c r="B12" s="5" t="s">
        <v>11</v>
      </c>
      <c r="C12" s="3" t="s">
        <v>97</v>
      </c>
      <c r="D12" s="4" t="s">
        <v>10</v>
      </c>
      <c r="E12" s="4" t="s">
        <v>78</v>
      </c>
      <c r="F12" s="3">
        <v>1</v>
      </c>
      <c r="G12" s="3">
        <v>21</v>
      </c>
      <c r="H12" s="25">
        <v>397</v>
      </c>
      <c r="I12" s="26">
        <v>480.37</v>
      </c>
      <c r="J12" s="25">
        <f t="shared" si="0"/>
        <v>397</v>
      </c>
      <c r="K12" s="25">
        <f t="shared" si="1"/>
        <v>480.37</v>
      </c>
      <c r="L12" s="16" t="s">
        <v>140</v>
      </c>
    </row>
    <row r="13" spans="1:12" x14ac:dyDescent="0.3">
      <c r="A13" s="2">
        <v>7</v>
      </c>
      <c r="B13" s="5" t="s">
        <v>12</v>
      </c>
      <c r="C13" s="3" t="s">
        <v>98</v>
      </c>
      <c r="D13" s="4" t="s">
        <v>13</v>
      </c>
      <c r="E13" s="4" t="s">
        <v>76</v>
      </c>
      <c r="F13" s="3">
        <v>1</v>
      </c>
      <c r="G13" s="3">
        <v>21</v>
      </c>
      <c r="H13" s="25">
        <v>303</v>
      </c>
      <c r="I13" s="26">
        <v>366.63</v>
      </c>
      <c r="J13" s="25">
        <f t="shared" si="0"/>
        <v>303</v>
      </c>
      <c r="K13" s="25">
        <f t="shared" si="1"/>
        <v>366.63</v>
      </c>
      <c r="L13" s="16" t="s">
        <v>141</v>
      </c>
    </row>
    <row r="14" spans="1:12" x14ac:dyDescent="0.3">
      <c r="A14" s="2">
        <v>8</v>
      </c>
      <c r="B14" s="5" t="s">
        <v>12</v>
      </c>
      <c r="C14" s="3" t="s">
        <v>98</v>
      </c>
      <c r="D14" s="4" t="s">
        <v>14</v>
      </c>
      <c r="E14" s="4" t="s">
        <v>78</v>
      </c>
      <c r="F14" s="3">
        <v>1</v>
      </c>
      <c r="G14" s="3">
        <v>21</v>
      </c>
      <c r="H14" s="25">
        <v>383</v>
      </c>
      <c r="I14" s="26">
        <v>463.43</v>
      </c>
      <c r="J14" s="25">
        <f t="shared" si="0"/>
        <v>383</v>
      </c>
      <c r="K14" s="25">
        <f t="shared" si="1"/>
        <v>463.43</v>
      </c>
      <c r="L14" s="16" t="s">
        <v>142</v>
      </c>
    </row>
    <row r="15" spans="1:12" x14ac:dyDescent="0.3">
      <c r="A15" s="2">
        <v>9</v>
      </c>
      <c r="B15" s="5" t="s">
        <v>15</v>
      </c>
      <c r="C15" s="3" t="s">
        <v>99</v>
      </c>
      <c r="D15" s="4" t="s">
        <v>16</v>
      </c>
      <c r="E15" s="4" t="s">
        <v>76</v>
      </c>
      <c r="F15" s="3">
        <v>1</v>
      </c>
      <c r="G15" s="3">
        <v>21</v>
      </c>
      <c r="H15" s="25">
        <v>303</v>
      </c>
      <c r="I15" s="26">
        <v>366.63</v>
      </c>
      <c r="J15" s="25">
        <f t="shared" si="0"/>
        <v>303</v>
      </c>
      <c r="K15" s="25">
        <f t="shared" si="1"/>
        <v>366.63</v>
      </c>
      <c r="L15" s="16" t="s">
        <v>143</v>
      </c>
    </row>
    <row r="16" spans="1:12" x14ac:dyDescent="0.3">
      <c r="A16" s="2">
        <v>10</v>
      </c>
      <c r="B16" s="5" t="s">
        <v>18</v>
      </c>
      <c r="C16" s="3" t="s">
        <v>100</v>
      </c>
      <c r="D16" s="4" t="s">
        <v>17</v>
      </c>
      <c r="E16" s="4" t="s">
        <v>78</v>
      </c>
      <c r="F16" s="3">
        <v>1</v>
      </c>
      <c r="G16" s="3">
        <v>21</v>
      </c>
      <c r="H16" s="25">
        <v>383</v>
      </c>
      <c r="I16" s="26">
        <v>463.43</v>
      </c>
      <c r="J16" s="25">
        <f t="shared" si="0"/>
        <v>383</v>
      </c>
      <c r="K16" s="25">
        <f t="shared" si="1"/>
        <v>463.43</v>
      </c>
      <c r="L16" s="16" t="s">
        <v>144</v>
      </c>
    </row>
    <row r="17" spans="1:12" x14ac:dyDescent="0.3">
      <c r="A17" s="2">
        <v>11</v>
      </c>
      <c r="B17" s="5" t="s">
        <v>20</v>
      </c>
      <c r="C17" s="3" t="s">
        <v>101</v>
      </c>
      <c r="D17" s="4" t="s">
        <v>19</v>
      </c>
      <c r="E17" s="4" t="s">
        <v>76</v>
      </c>
      <c r="F17" s="3">
        <v>1</v>
      </c>
      <c r="G17" s="3">
        <v>21</v>
      </c>
      <c r="H17" s="25">
        <v>303</v>
      </c>
      <c r="I17" s="26">
        <v>366.63</v>
      </c>
      <c r="J17" s="25">
        <f t="shared" si="0"/>
        <v>303</v>
      </c>
      <c r="K17" s="25">
        <f t="shared" si="1"/>
        <v>366.63</v>
      </c>
      <c r="L17" s="16" t="s">
        <v>145</v>
      </c>
    </row>
    <row r="18" spans="1:12" x14ac:dyDescent="0.3">
      <c r="A18" s="2">
        <v>12</v>
      </c>
      <c r="B18" s="6" t="s">
        <v>22</v>
      </c>
      <c r="C18" s="3" t="s">
        <v>102</v>
      </c>
      <c r="D18" s="7" t="s">
        <v>21</v>
      </c>
      <c r="E18" s="4" t="s">
        <v>76</v>
      </c>
      <c r="F18" s="3">
        <v>1</v>
      </c>
      <c r="G18" s="3">
        <v>21</v>
      </c>
      <c r="H18" s="25">
        <v>531</v>
      </c>
      <c r="I18" s="26">
        <v>642.51</v>
      </c>
      <c r="J18" s="25">
        <f t="shared" si="0"/>
        <v>531</v>
      </c>
      <c r="K18" s="25">
        <f t="shared" si="1"/>
        <v>642.51</v>
      </c>
      <c r="L18" s="16" t="s">
        <v>146</v>
      </c>
    </row>
    <row r="19" spans="1:12" x14ac:dyDescent="0.3">
      <c r="A19" s="2">
        <v>13</v>
      </c>
      <c r="B19" s="5" t="s">
        <v>24</v>
      </c>
      <c r="C19" s="3" t="s">
        <v>103</v>
      </c>
      <c r="D19" s="4" t="s">
        <v>23</v>
      </c>
      <c r="E19" s="4" t="s">
        <v>77</v>
      </c>
      <c r="F19" s="3">
        <v>1</v>
      </c>
      <c r="G19" s="3">
        <v>21</v>
      </c>
      <c r="H19" s="25">
        <v>477</v>
      </c>
      <c r="I19" s="26">
        <v>577.16999999999996</v>
      </c>
      <c r="J19" s="25">
        <f t="shared" si="0"/>
        <v>477</v>
      </c>
      <c r="K19" s="25">
        <f t="shared" si="1"/>
        <v>577.16999999999996</v>
      </c>
      <c r="L19" s="16" t="s">
        <v>147</v>
      </c>
    </row>
    <row r="20" spans="1:12" x14ac:dyDescent="0.3">
      <c r="A20" s="2">
        <v>14</v>
      </c>
      <c r="B20" s="5" t="s">
        <v>24</v>
      </c>
      <c r="C20" s="3" t="s">
        <v>103</v>
      </c>
      <c r="D20" s="4" t="s">
        <v>25</v>
      </c>
      <c r="E20" s="4" t="s">
        <v>79</v>
      </c>
      <c r="F20" s="3">
        <v>1</v>
      </c>
      <c r="G20" s="3">
        <v>21</v>
      </c>
      <c r="H20" s="25">
        <v>1011</v>
      </c>
      <c r="I20" s="26">
        <v>1223.31</v>
      </c>
      <c r="J20" s="25">
        <f t="shared" si="0"/>
        <v>1011</v>
      </c>
      <c r="K20" s="25">
        <f t="shared" si="1"/>
        <v>1223.31</v>
      </c>
      <c r="L20" s="16" t="s">
        <v>148</v>
      </c>
    </row>
    <row r="21" spans="1:12" x14ac:dyDescent="0.3">
      <c r="A21" s="2">
        <v>15</v>
      </c>
      <c r="B21" s="6" t="s">
        <v>27</v>
      </c>
      <c r="C21" s="3" t="s">
        <v>104</v>
      </c>
      <c r="D21" s="7" t="s">
        <v>26</v>
      </c>
      <c r="E21" s="4" t="s">
        <v>76</v>
      </c>
      <c r="F21" s="3">
        <v>10</v>
      </c>
      <c r="G21" s="3">
        <v>21</v>
      </c>
      <c r="H21" s="25">
        <v>723</v>
      </c>
      <c r="I21" s="26">
        <v>874.82999999999993</v>
      </c>
      <c r="J21" s="25">
        <f t="shared" si="0"/>
        <v>7230</v>
      </c>
      <c r="K21" s="25">
        <f>I21*F21</f>
        <v>8748.2999999999993</v>
      </c>
      <c r="L21" s="16" t="s">
        <v>149</v>
      </c>
    </row>
    <row r="22" spans="1:12" x14ac:dyDescent="0.3">
      <c r="A22" s="2">
        <v>16</v>
      </c>
      <c r="B22" s="5" t="s">
        <v>29</v>
      </c>
      <c r="C22" s="3" t="s">
        <v>105</v>
      </c>
      <c r="D22" s="4" t="s">
        <v>28</v>
      </c>
      <c r="E22" s="4" t="s">
        <v>80</v>
      </c>
      <c r="F22" s="3">
        <v>1</v>
      </c>
      <c r="G22" s="3">
        <v>21</v>
      </c>
      <c r="H22" s="25">
        <v>723</v>
      </c>
      <c r="I22" s="26">
        <v>874.82999999999993</v>
      </c>
      <c r="J22" s="25">
        <f t="shared" si="0"/>
        <v>723</v>
      </c>
      <c r="K22" s="25">
        <f t="shared" si="1"/>
        <v>874.82999999999993</v>
      </c>
      <c r="L22" s="16" t="s">
        <v>150</v>
      </c>
    </row>
    <row r="23" spans="1:12" x14ac:dyDescent="0.3">
      <c r="A23" s="2">
        <v>17</v>
      </c>
      <c r="B23" s="5" t="s">
        <v>31</v>
      </c>
      <c r="C23" s="3" t="s">
        <v>106</v>
      </c>
      <c r="D23" s="4" t="s">
        <v>30</v>
      </c>
      <c r="E23" s="4" t="s">
        <v>77</v>
      </c>
      <c r="F23" s="3">
        <v>1</v>
      </c>
      <c r="G23" s="3">
        <v>21</v>
      </c>
      <c r="H23" s="25">
        <v>544</v>
      </c>
      <c r="I23" s="26">
        <v>658.24</v>
      </c>
      <c r="J23" s="25">
        <f t="shared" si="0"/>
        <v>544</v>
      </c>
      <c r="K23" s="25">
        <f t="shared" si="1"/>
        <v>658.24</v>
      </c>
      <c r="L23" s="16" t="s">
        <v>151</v>
      </c>
    </row>
    <row r="24" spans="1:12" x14ac:dyDescent="0.3">
      <c r="A24" s="2">
        <v>18</v>
      </c>
      <c r="B24" s="6" t="s">
        <v>33</v>
      </c>
      <c r="C24" s="3" t="s">
        <v>107</v>
      </c>
      <c r="D24" s="7" t="s">
        <v>32</v>
      </c>
      <c r="E24" s="4" t="s">
        <v>76</v>
      </c>
      <c r="F24" s="3">
        <v>1</v>
      </c>
      <c r="G24" s="3">
        <v>21</v>
      </c>
      <c r="H24" s="25">
        <v>760</v>
      </c>
      <c r="I24" s="26">
        <v>919.6</v>
      </c>
      <c r="J24" s="25">
        <f t="shared" si="0"/>
        <v>760</v>
      </c>
      <c r="K24" s="25">
        <f t="shared" si="1"/>
        <v>919.6</v>
      </c>
      <c r="L24" s="16" t="s">
        <v>152</v>
      </c>
    </row>
    <row r="25" spans="1:12" x14ac:dyDescent="0.3">
      <c r="A25" s="2">
        <v>19</v>
      </c>
      <c r="B25" s="5" t="s">
        <v>35</v>
      </c>
      <c r="C25" s="3" t="s">
        <v>108</v>
      </c>
      <c r="D25" s="4" t="s">
        <v>34</v>
      </c>
      <c r="E25" s="4" t="s">
        <v>76</v>
      </c>
      <c r="F25" s="3">
        <v>1</v>
      </c>
      <c r="G25" s="3">
        <v>21</v>
      </c>
      <c r="H25" s="25">
        <v>411</v>
      </c>
      <c r="I25" s="26">
        <v>497.31</v>
      </c>
      <c r="J25" s="25">
        <f t="shared" si="0"/>
        <v>411</v>
      </c>
      <c r="K25" s="25">
        <f t="shared" si="1"/>
        <v>497.31</v>
      </c>
      <c r="L25" s="16" t="s">
        <v>153</v>
      </c>
    </row>
    <row r="26" spans="1:12" x14ac:dyDescent="0.3">
      <c r="A26" s="2">
        <v>20</v>
      </c>
      <c r="B26" s="5" t="s">
        <v>37</v>
      </c>
      <c r="C26" s="3" t="s">
        <v>109</v>
      </c>
      <c r="D26" s="4" t="s">
        <v>36</v>
      </c>
      <c r="E26" s="4" t="s">
        <v>76</v>
      </c>
      <c r="F26" s="3">
        <v>1</v>
      </c>
      <c r="G26" s="3">
        <v>21</v>
      </c>
      <c r="H26" s="25">
        <v>540</v>
      </c>
      <c r="I26" s="26">
        <v>653.4</v>
      </c>
      <c r="J26" s="25">
        <f t="shared" si="0"/>
        <v>540</v>
      </c>
      <c r="K26" s="25">
        <f t="shared" si="1"/>
        <v>653.4</v>
      </c>
      <c r="L26" s="16" t="s">
        <v>154</v>
      </c>
    </row>
    <row r="27" spans="1:12" x14ac:dyDescent="0.3">
      <c r="A27" s="2">
        <v>21</v>
      </c>
      <c r="B27" s="5" t="s">
        <v>39</v>
      </c>
      <c r="C27" s="3" t="s">
        <v>110</v>
      </c>
      <c r="D27" s="4" t="s">
        <v>38</v>
      </c>
      <c r="E27" s="4" t="s">
        <v>76</v>
      </c>
      <c r="F27" s="3">
        <v>1</v>
      </c>
      <c r="G27" s="3">
        <v>21</v>
      </c>
      <c r="H27" s="25">
        <v>616</v>
      </c>
      <c r="I27" s="26">
        <v>745.36</v>
      </c>
      <c r="J27" s="25">
        <f t="shared" si="0"/>
        <v>616</v>
      </c>
      <c r="K27" s="25">
        <f t="shared" si="1"/>
        <v>745.36</v>
      </c>
      <c r="L27" s="16" t="s">
        <v>155</v>
      </c>
    </row>
    <row r="28" spans="1:12" x14ac:dyDescent="0.3">
      <c r="A28" s="2">
        <v>22</v>
      </c>
      <c r="B28" s="5" t="s">
        <v>41</v>
      </c>
      <c r="C28" s="3" t="s">
        <v>111</v>
      </c>
      <c r="D28" s="4" t="s">
        <v>40</v>
      </c>
      <c r="E28" s="4" t="s">
        <v>81</v>
      </c>
      <c r="F28" s="3">
        <v>1</v>
      </c>
      <c r="G28" s="3">
        <v>21</v>
      </c>
      <c r="H28" s="25">
        <v>540</v>
      </c>
      <c r="I28" s="26">
        <v>653.4</v>
      </c>
      <c r="J28" s="25">
        <f t="shared" si="0"/>
        <v>540</v>
      </c>
      <c r="K28" s="25">
        <f t="shared" si="1"/>
        <v>653.4</v>
      </c>
      <c r="L28" s="16" t="s">
        <v>156</v>
      </c>
    </row>
    <row r="29" spans="1:12" x14ac:dyDescent="0.3">
      <c r="A29" s="2">
        <v>23</v>
      </c>
      <c r="B29" s="5" t="s">
        <v>43</v>
      </c>
      <c r="C29" s="3" t="s">
        <v>112</v>
      </c>
      <c r="D29" s="4" t="s">
        <v>42</v>
      </c>
      <c r="E29" s="4" t="s">
        <v>81</v>
      </c>
      <c r="F29" s="3">
        <v>1</v>
      </c>
      <c r="G29" s="3">
        <v>21</v>
      </c>
      <c r="H29" s="25">
        <v>540</v>
      </c>
      <c r="I29" s="26">
        <v>653.4</v>
      </c>
      <c r="J29" s="25">
        <f t="shared" si="0"/>
        <v>540</v>
      </c>
      <c r="K29" s="25">
        <f t="shared" si="1"/>
        <v>653.4</v>
      </c>
      <c r="L29" s="16" t="s">
        <v>157</v>
      </c>
    </row>
    <row r="30" spans="1:12" x14ac:dyDescent="0.3">
      <c r="A30" s="2">
        <v>24</v>
      </c>
      <c r="B30" s="5" t="s">
        <v>45</v>
      </c>
      <c r="C30" s="3" t="s">
        <v>113</v>
      </c>
      <c r="D30" s="4" t="s">
        <v>44</v>
      </c>
      <c r="E30" s="4" t="s">
        <v>78</v>
      </c>
      <c r="F30" s="3">
        <v>1</v>
      </c>
      <c r="G30" s="3">
        <v>21</v>
      </c>
      <c r="H30" s="25">
        <v>397</v>
      </c>
      <c r="I30" s="26">
        <v>480.37</v>
      </c>
      <c r="J30" s="25">
        <f t="shared" si="0"/>
        <v>397</v>
      </c>
      <c r="K30" s="25">
        <f t="shared" si="1"/>
        <v>480.37</v>
      </c>
      <c r="L30" s="16" t="s">
        <v>158</v>
      </c>
    </row>
    <row r="31" spans="1:12" x14ac:dyDescent="0.3">
      <c r="A31" s="2">
        <v>25</v>
      </c>
      <c r="B31" s="5" t="s">
        <v>47</v>
      </c>
      <c r="C31" s="3" t="s">
        <v>114</v>
      </c>
      <c r="D31" s="4" t="s">
        <v>46</v>
      </c>
      <c r="E31" s="4" t="s">
        <v>78</v>
      </c>
      <c r="F31" s="3">
        <v>1</v>
      </c>
      <c r="G31" s="3">
        <v>21</v>
      </c>
      <c r="H31" s="25">
        <v>397</v>
      </c>
      <c r="I31" s="26">
        <v>480.37</v>
      </c>
      <c r="J31" s="25">
        <f t="shared" si="0"/>
        <v>397</v>
      </c>
      <c r="K31" s="25">
        <f t="shared" si="1"/>
        <v>480.37</v>
      </c>
      <c r="L31" s="16" t="s">
        <v>159</v>
      </c>
    </row>
    <row r="32" spans="1:12" x14ac:dyDescent="0.3">
      <c r="A32" s="2">
        <v>26</v>
      </c>
      <c r="B32" s="5" t="s">
        <v>49</v>
      </c>
      <c r="C32" s="3" t="s">
        <v>115</v>
      </c>
      <c r="D32" s="4" t="s">
        <v>48</v>
      </c>
      <c r="E32" s="4" t="s">
        <v>78</v>
      </c>
      <c r="F32" s="3">
        <v>1</v>
      </c>
      <c r="G32" s="3">
        <v>21</v>
      </c>
      <c r="H32" s="25">
        <v>397</v>
      </c>
      <c r="I32" s="26">
        <v>480.37</v>
      </c>
      <c r="J32" s="25">
        <f t="shared" si="0"/>
        <v>397</v>
      </c>
      <c r="K32" s="25">
        <f t="shared" si="1"/>
        <v>480.37</v>
      </c>
      <c r="L32" s="16" t="s">
        <v>160</v>
      </c>
    </row>
    <row r="33" spans="1:12" x14ac:dyDescent="0.3">
      <c r="A33" s="2">
        <v>27</v>
      </c>
      <c r="B33" s="5" t="s">
        <v>51</v>
      </c>
      <c r="C33" s="3" t="s">
        <v>116</v>
      </c>
      <c r="D33" s="4" t="s">
        <v>50</v>
      </c>
      <c r="E33" s="4" t="s">
        <v>74</v>
      </c>
      <c r="F33" s="3">
        <v>1</v>
      </c>
      <c r="G33" s="3">
        <v>21</v>
      </c>
      <c r="H33" s="25">
        <v>411</v>
      </c>
      <c r="I33" s="26">
        <v>497.31</v>
      </c>
      <c r="J33" s="25">
        <f t="shared" si="0"/>
        <v>411</v>
      </c>
      <c r="K33" s="25">
        <f t="shared" si="1"/>
        <v>497.31</v>
      </c>
      <c r="L33" s="16" t="s">
        <v>161</v>
      </c>
    </row>
    <row r="34" spans="1:12" x14ac:dyDescent="0.3">
      <c r="A34" s="2">
        <v>28</v>
      </c>
      <c r="B34" s="5" t="s">
        <v>53</v>
      </c>
      <c r="C34" s="3" t="s">
        <v>117</v>
      </c>
      <c r="D34" s="4" t="s">
        <v>52</v>
      </c>
      <c r="E34" s="4" t="s">
        <v>74</v>
      </c>
      <c r="F34" s="3">
        <v>1</v>
      </c>
      <c r="G34" s="3">
        <v>21</v>
      </c>
      <c r="H34" s="25">
        <v>411</v>
      </c>
      <c r="I34" s="26">
        <v>497.31</v>
      </c>
      <c r="J34" s="25">
        <f t="shared" si="0"/>
        <v>411</v>
      </c>
      <c r="K34" s="25">
        <f t="shared" si="1"/>
        <v>497.31</v>
      </c>
      <c r="L34" s="16" t="s">
        <v>162</v>
      </c>
    </row>
    <row r="35" spans="1:12" x14ac:dyDescent="0.3">
      <c r="A35" s="2">
        <v>29</v>
      </c>
      <c r="B35" s="5" t="s">
        <v>53</v>
      </c>
      <c r="C35" s="3" t="s">
        <v>117</v>
      </c>
      <c r="D35" s="4" t="s">
        <v>54</v>
      </c>
      <c r="E35" s="4" t="s">
        <v>82</v>
      </c>
      <c r="F35" s="3">
        <v>1</v>
      </c>
      <c r="G35" s="3">
        <v>21</v>
      </c>
      <c r="H35" s="25">
        <v>1403</v>
      </c>
      <c r="I35" s="26">
        <v>1697.6299999999999</v>
      </c>
      <c r="J35" s="25">
        <f t="shared" si="0"/>
        <v>1403</v>
      </c>
      <c r="K35" s="25">
        <f t="shared" si="1"/>
        <v>1697.6299999999999</v>
      </c>
      <c r="L35" s="16" t="s">
        <v>163</v>
      </c>
    </row>
    <row r="36" spans="1:12" x14ac:dyDescent="0.3">
      <c r="A36" s="2">
        <v>30</v>
      </c>
      <c r="B36" s="5" t="s">
        <v>56</v>
      </c>
      <c r="C36" s="3" t="s">
        <v>118</v>
      </c>
      <c r="D36" s="4" t="s">
        <v>55</v>
      </c>
      <c r="E36" s="4" t="s">
        <v>75</v>
      </c>
      <c r="F36" s="3">
        <v>1</v>
      </c>
      <c r="G36" s="3">
        <v>21</v>
      </c>
      <c r="H36" s="25">
        <v>477</v>
      </c>
      <c r="I36" s="26">
        <v>577.16999999999996</v>
      </c>
      <c r="J36" s="25">
        <f t="shared" si="0"/>
        <v>477</v>
      </c>
      <c r="K36" s="25">
        <f t="shared" si="1"/>
        <v>577.16999999999996</v>
      </c>
      <c r="L36" s="16" t="s">
        <v>164</v>
      </c>
    </row>
    <row r="37" spans="1:12" x14ac:dyDescent="0.3">
      <c r="A37" s="2">
        <v>31</v>
      </c>
      <c r="B37" s="5" t="s">
        <v>58</v>
      </c>
      <c r="C37" s="3" t="s">
        <v>119</v>
      </c>
      <c r="D37" s="4" t="s">
        <v>57</v>
      </c>
      <c r="E37" s="4" t="s">
        <v>83</v>
      </c>
      <c r="F37" s="3">
        <v>1</v>
      </c>
      <c r="G37" s="3">
        <v>21</v>
      </c>
      <c r="H37" s="25">
        <v>464</v>
      </c>
      <c r="I37" s="26">
        <v>561.43999999999994</v>
      </c>
      <c r="J37" s="25">
        <f t="shared" si="0"/>
        <v>464</v>
      </c>
      <c r="K37" s="25">
        <f t="shared" si="1"/>
        <v>561.43999999999994</v>
      </c>
      <c r="L37" s="16" t="s">
        <v>165</v>
      </c>
    </row>
    <row r="38" spans="1:12" x14ac:dyDescent="0.3">
      <c r="A38" s="2">
        <v>32</v>
      </c>
      <c r="B38" s="3" t="s">
        <v>60</v>
      </c>
      <c r="C38" s="3" t="s">
        <v>120</v>
      </c>
      <c r="D38" s="4" t="s">
        <v>59</v>
      </c>
      <c r="E38" s="4" t="s">
        <v>84</v>
      </c>
      <c r="F38" s="3">
        <v>1</v>
      </c>
      <c r="G38" s="3">
        <v>21</v>
      </c>
      <c r="H38" s="25">
        <v>176</v>
      </c>
      <c r="I38" s="26">
        <v>212.95999999999998</v>
      </c>
      <c r="J38" s="25">
        <f t="shared" si="0"/>
        <v>176</v>
      </c>
      <c r="K38" s="25">
        <f t="shared" si="1"/>
        <v>212.95999999999998</v>
      </c>
      <c r="L38" s="16" t="s">
        <v>166</v>
      </c>
    </row>
    <row r="39" spans="1:12" x14ac:dyDescent="0.3">
      <c r="A39" s="2">
        <v>33</v>
      </c>
      <c r="B39" s="3" t="s">
        <v>60</v>
      </c>
      <c r="C39" s="3" t="s">
        <v>120</v>
      </c>
      <c r="D39" s="4" t="s">
        <v>61</v>
      </c>
      <c r="E39" s="4" t="s">
        <v>85</v>
      </c>
      <c r="F39" s="3">
        <v>1</v>
      </c>
      <c r="G39" s="3">
        <v>21</v>
      </c>
      <c r="H39" s="25">
        <v>229</v>
      </c>
      <c r="I39" s="26">
        <v>277.08999999999997</v>
      </c>
      <c r="J39" s="25">
        <f t="shared" si="0"/>
        <v>229</v>
      </c>
      <c r="K39" s="25">
        <f t="shared" si="1"/>
        <v>277.08999999999997</v>
      </c>
      <c r="L39" s="16" t="s">
        <v>167</v>
      </c>
    </row>
    <row r="40" spans="1:12" x14ac:dyDescent="0.3">
      <c r="A40" s="2">
        <v>34</v>
      </c>
      <c r="B40" s="3" t="s">
        <v>63</v>
      </c>
      <c r="C40" s="3" t="s">
        <v>121</v>
      </c>
      <c r="D40" s="4" t="s">
        <v>62</v>
      </c>
      <c r="E40" s="4" t="s">
        <v>86</v>
      </c>
      <c r="F40" s="3">
        <v>1</v>
      </c>
      <c r="G40" s="3">
        <v>21</v>
      </c>
      <c r="H40" s="25">
        <v>140</v>
      </c>
      <c r="I40" s="26">
        <v>169.4</v>
      </c>
      <c r="J40" s="25">
        <f t="shared" si="0"/>
        <v>140</v>
      </c>
      <c r="K40" s="25">
        <f t="shared" si="1"/>
        <v>169.4</v>
      </c>
      <c r="L40" s="16" t="s">
        <v>168</v>
      </c>
    </row>
    <row r="41" spans="1:12" x14ac:dyDescent="0.3">
      <c r="A41" s="2">
        <v>35</v>
      </c>
      <c r="B41" s="3" t="s">
        <v>65</v>
      </c>
      <c r="C41" s="3" t="s">
        <v>122</v>
      </c>
      <c r="D41" s="4" t="s">
        <v>64</v>
      </c>
      <c r="E41" s="4" t="s">
        <v>86</v>
      </c>
      <c r="F41" s="3">
        <v>1</v>
      </c>
      <c r="G41" s="3">
        <v>21</v>
      </c>
      <c r="H41" s="25">
        <v>155</v>
      </c>
      <c r="I41" s="26">
        <v>187.54999999999998</v>
      </c>
      <c r="J41" s="25">
        <f t="shared" si="0"/>
        <v>155</v>
      </c>
      <c r="K41" s="25">
        <f t="shared" si="1"/>
        <v>187.54999999999998</v>
      </c>
      <c r="L41" s="16" t="s">
        <v>169</v>
      </c>
    </row>
    <row r="42" spans="1:12" x14ac:dyDescent="0.3">
      <c r="A42" s="2">
        <v>36</v>
      </c>
      <c r="B42" s="3" t="s">
        <v>67</v>
      </c>
      <c r="C42" s="3" t="s">
        <v>123</v>
      </c>
      <c r="D42" s="4" t="s">
        <v>66</v>
      </c>
      <c r="E42" s="4" t="s">
        <v>86</v>
      </c>
      <c r="F42" s="3">
        <v>1</v>
      </c>
      <c r="G42" s="3">
        <v>21</v>
      </c>
      <c r="H42" s="25">
        <v>155</v>
      </c>
      <c r="I42" s="26">
        <v>187.54999999999998</v>
      </c>
      <c r="J42" s="25">
        <f t="shared" si="0"/>
        <v>155</v>
      </c>
      <c r="K42" s="25">
        <f t="shared" si="1"/>
        <v>187.54999999999998</v>
      </c>
      <c r="L42" s="16" t="s">
        <v>170</v>
      </c>
    </row>
    <row r="43" spans="1:12" x14ac:dyDescent="0.3">
      <c r="A43" s="2">
        <v>37</v>
      </c>
      <c r="B43" s="5" t="s">
        <v>69</v>
      </c>
      <c r="C43" s="3" t="s">
        <v>124</v>
      </c>
      <c r="D43" s="4" t="s">
        <v>68</v>
      </c>
      <c r="E43" s="4" t="s">
        <v>86</v>
      </c>
      <c r="F43" s="3">
        <v>1</v>
      </c>
      <c r="G43" s="3">
        <v>21</v>
      </c>
      <c r="H43" s="25">
        <v>140</v>
      </c>
      <c r="I43" s="26">
        <v>169.4</v>
      </c>
      <c r="J43" s="25">
        <f t="shared" si="0"/>
        <v>140</v>
      </c>
      <c r="K43" s="25">
        <f t="shared" si="1"/>
        <v>169.4</v>
      </c>
      <c r="L43" s="16" t="s">
        <v>171</v>
      </c>
    </row>
    <row r="44" spans="1:12" x14ac:dyDescent="0.3">
      <c r="A44" s="2">
        <v>38</v>
      </c>
      <c r="B44" s="5" t="s">
        <v>71</v>
      </c>
      <c r="C44" s="3" t="s">
        <v>125</v>
      </c>
      <c r="D44" s="4" t="s">
        <v>70</v>
      </c>
      <c r="E44" s="4" t="s">
        <v>86</v>
      </c>
      <c r="F44" s="3">
        <v>1</v>
      </c>
      <c r="G44" s="3">
        <v>21</v>
      </c>
      <c r="H44" s="25">
        <v>155</v>
      </c>
      <c r="I44" s="26">
        <v>187.54999999999998</v>
      </c>
      <c r="J44" s="25">
        <f t="shared" si="0"/>
        <v>155</v>
      </c>
      <c r="K44" s="25">
        <f t="shared" si="1"/>
        <v>187.54999999999998</v>
      </c>
      <c r="L44" s="16" t="s">
        <v>172</v>
      </c>
    </row>
    <row r="45" spans="1:12" ht="15" thickBot="1" x14ac:dyDescent="0.35">
      <c r="A45" s="2">
        <v>39</v>
      </c>
      <c r="B45" s="5" t="s">
        <v>73</v>
      </c>
      <c r="C45" s="3" t="s">
        <v>126</v>
      </c>
      <c r="D45" s="4" t="s">
        <v>72</v>
      </c>
      <c r="E45" s="8" t="s">
        <v>86</v>
      </c>
      <c r="F45" s="9">
        <v>1</v>
      </c>
      <c r="G45" s="3">
        <v>21</v>
      </c>
      <c r="H45" s="27">
        <v>155</v>
      </c>
      <c r="I45" s="28">
        <v>187.54999999999998</v>
      </c>
      <c r="J45" s="25">
        <f t="shared" si="0"/>
        <v>155</v>
      </c>
      <c r="K45" s="25">
        <f t="shared" si="1"/>
        <v>187.54999999999998</v>
      </c>
      <c r="L45" s="16" t="s">
        <v>173</v>
      </c>
    </row>
    <row r="46" spans="1:12" ht="16.2" thickBot="1" x14ac:dyDescent="0.35">
      <c r="A46" s="24"/>
      <c r="B46" s="24"/>
      <c r="C46" s="24"/>
      <c r="D46" s="34" t="s">
        <v>175</v>
      </c>
      <c r="E46" s="35"/>
      <c r="F46" s="35"/>
      <c r="G46" s="35"/>
      <c r="H46" s="36"/>
      <c r="I46" s="29">
        <f>SUM(I7:I45)</f>
        <v>20434.479999999996</v>
      </c>
      <c r="J46" s="30"/>
      <c r="K46" s="24"/>
      <c r="L46" s="24"/>
    </row>
    <row r="47" spans="1:12" x14ac:dyDescent="0.3">
      <c r="A47" s="18"/>
      <c r="B47" s="19"/>
      <c r="C47" s="20"/>
      <c r="D47" s="21"/>
      <c r="E47" s="21"/>
      <c r="F47" s="20"/>
      <c r="G47" s="20"/>
      <c r="H47" s="31"/>
      <c r="I47" s="32"/>
      <c r="J47" s="22"/>
      <c r="K47" s="23"/>
    </row>
    <row r="48" spans="1:12" x14ac:dyDescent="0.3">
      <c r="H48" s="33"/>
      <c r="I48" s="33"/>
    </row>
  </sheetData>
  <mergeCells count="5">
    <mergeCell ref="D46:H46"/>
    <mergeCell ref="A2:L2"/>
    <mergeCell ref="A1:L1"/>
    <mergeCell ref="A3:L3"/>
    <mergeCell ref="A4:L4"/>
  </mergeCells>
  <hyperlinks>
    <hyperlink ref="L21" r:id="rId1"/>
    <hyperlink ref="L15" r:id="rId2" display="http://www.dianova.com/k/DIA-670-P05/"/>
    <hyperlink ref="L7" r:id="rId3" display="http://www.dianova.com/k/DIA-100/"/>
    <hyperlink ref="L8" r:id="rId4" display="http://www.dianova.com/k/DIA-120/"/>
    <hyperlink ref="L10" r:id="rId5" display="http://www.dianova.com/k/DIA-326-P/"/>
    <hyperlink ref="L9" r:id="rId6" display="http://www.dianova.com/k/DIA-300-P01/"/>
    <hyperlink ref="L11" r:id="rId7" display="http://www.dianova.com/k/DIA-333-P02/"/>
    <hyperlink ref="L12" r:id="rId8" display="http://www.dianova.com/k/DIA-45/"/>
    <hyperlink ref="L13" r:id="rId9" display="http://www.dianova.com/k/DIA-530-P05/"/>
    <hyperlink ref="L14" r:id="rId10" display="http://www.dianova.com/k/DIA-530-P1/"/>
    <hyperlink ref="L16" r:id="rId11" display="http://www.dianova.com/k/DIA-670-P1/"/>
    <hyperlink ref="L17" r:id="rId12" display="http://www.dianova.com/k/DIA-700/"/>
    <hyperlink ref="L25" r:id="rId13" display="http://www.dianova.com/k/DIA-W09/"/>
    <hyperlink ref="L23" r:id="rId14" display="http://www.dianova.com/k/DIA-PD1-P01/"/>
    <hyperlink ref="L33" r:id="rId15" display="http://www.dianova.com/k/DIA-900/"/>
    <hyperlink ref="L34" r:id="rId16" display="http://www.dianova.com/k/DIA-910/"/>
    <hyperlink ref="L35" r:id="rId17" display="http://www.dianova.com/k/DIA-910-1MG/"/>
    <hyperlink ref="L36" r:id="rId18" display="http://www.dianova.com/k/DIA-920/"/>
    <hyperlink ref="L37" r:id="rId19" display="http://www.dianova.com/k/DIA-935/"/>
    <hyperlink ref="L31" r:id="rId20" display="http://www.dianova.com/k/DIA-60/"/>
    <hyperlink ref="L32" r:id="rId21" display="http://www.dianova.com/k/DIA-61/"/>
    <hyperlink ref="L30" r:id="rId22" display="http://www.dianova.com/k/DIA-35/"/>
    <hyperlink ref="L19" r:id="rId23" display="http://www.dianova.com/k/DIA-CAL-100/"/>
    <hyperlink ref="L20" r:id="rId24" display="http://www.dianova.com/k/DIA-CAL-100/"/>
    <hyperlink ref="L27" r:id="rId25" display="http://www.dianova.com/k/DIA-310/"/>
    <hyperlink ref="L26" r:id="rId26" display="http://www.dianova.com/k/DIA-303/"/>
    <hyperlink ref="L18" r:id="rId27"/>
    <hyperlink ref="L24" r:id="rId28"/>
    <hyperlink ref="L38" r:id="rId29"/>
    <hyperlink ref="L40" r:id="rId30"/>
  </hyperlinks>
  <pageMargins left="0.7" right="0.7" top="0.75" bottom="0.75" header="0.3" footer="0.3"/>
  <pageSetup paperSize="9" orientation="portrait" r:id="rId3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LLL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evelina</dc:creator>
  <cp:lastModifiedBy>Algimantas Varžgalys</cp:lastModifiedBy>
  <dcterms:created xsi:type="dcterms:W3CDTF">2018-10-30T11:37:18Z</dcterms:created>
  <dcterms:modified xsi:type="dcterms:W3CDTF">2020-10-27T08:44:38Z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