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ginto kainos\Panevėžio Karkos mokykla 2020\karka.-2020 07 02,03\"/>
    </mc:Choice>
  </mc:AlternateContent>
  <bookViews>
    <workbookView xWindow="-120" yWindow="-120" windowWidth="21840" windowHeight="1314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34" i="1" l="1"/>
  <c r="C39" i="1" s="1"/>
  <c r="E41" i="1" s="1"/>
</calcChain>
</file>

<file path=xl/sharedStrings.xml><?xml version="1.0" encoding="utf-8"?>
<sst xmlns="http://schemas.openxmlformats.org/spreadsheetml/2006/main" count="159" uniqueCount="106">
  <si>
    <t>PANEVĖŽIO MYKOLO KARKOS PAGRINDINĖ MOKYKLA</t>
  </si>
  <si>
    <t>PASIŪLYMAS</t>
  </si>
  <si>
    <t>Šiauliai</t>
  </si>
  <si>
    <t>Tiekėjo pavadinimas ir kodas (jei pasiūlymą pateikia tiekėjų grupė, nurodyti visų tiekėjų grupės partnerių pavadinimus ir kodus)</t>
  </si>
  <si>
    <t>UAB Vilguva</t>
  </si>
  <si>
    <t>Tiekėjo adresas (jei pasiūlymą pateikia tiekėjų grupė, nurodyti visų tiekėjų grupės partnerių adresus)</t>
  </si>
  <si>
    <t>Žemaitės g.100 Šiauliai</t>
  </si>
  <si>
    <t>Už pasiūlymą atsakingo asmens vardas, pavardė</t>
  </si>
  <si>
    <t>Direktorius Gintautas Paknys</t>
  </si>
  <si>
    <t>Telefono numeris</t>
  </si>
  <si>
    <t>8-41 37 84 64</t>
  </si>
  <si>
    <t>Fakso numeris</t>
  </si>
  <si>
    <t>El. pašto adresas</t>
  </si>
  <si>
    <t>p.gintas@splius.lt</t>
  </si>
  <si>
    <t>Šiuo pasiūlymu pažymime, kad sutinkame su visomis pirkimo sąlygomis</t>
  </si>
  <si>
    <t>Eil. Nr.</t>
  </si>
  <si>
    <r>
      <t>Produkto</t>
    </r>
    <r>
      <rPr>
        <i/>
        <sz val="9"/>
        <color theme="1"/>
        <rFont val="Times New Roman"/>
        <family val="1"/>
        <charset val="186"/>
      </rPr>
      <t xml:space="preserve"> </t>
    </r>
    <r>
      <rPr>
        <sz val="9"/>
        <color theme="1"/>
        <rFont val="Times New Roman"/>
        <family val="1"/>
        <charset val="186"/>
      </rPr>
      <t xml:space="preserve"> pavadinimas</t>
    </r>
  </si>
  <si>
    <t>Reikalavimai</t>
  </si>
  <si>
    <t>Mato vnt.</t>
  </si>
  <si>
    <t xml:space="preserve">Preliminarus kiekis </t>
  </si>
  <si>
    <t>Mato vieneto kaina, € su PVM</t>
  </si>
  <si>
    <t>Suma € su PVM</t>
  </si>
  <si>
    <t>1.</t>
  </si>
  <si>
    <t>2.</t>
  </si>
  <si>
    <t>l</t>
  </si>
  <si>
    <t>x</t>
  </si>
  <si>
    <t>Svarbu: produktų kiekis nurodytas apytiksliai. Vienkartinio pristatymo laikas ir kiekis – pagal pateiktą Maisto produktų užsakymą.</t>
  </si>
  <si>
    <t xml:space="preserve">Bendra pasiūlymo kaina su PVM </t>
  </si>
  <si>
    <t>Eur.</t>
  </si>
  <si>
    <t xml:space="preserve">Į šią pasiūlymo kainą turi būti įskaityti visi tiekėjo mokami mokesčiai ir visos tiekėjo patiriamos su pasiūlymo rengimu ir su pirkimo sutarties vykdymu susijusios išlaidos. Tiekėjas turi įvertinti </t>
  </si>
  <si>
    <t xml:space="preserve">atsiskaitymo dokumentų pateikimo per informacinę sistema „E. sąskaita“ išlaidas, taip pat ir PVM, kuris sudaro </t>
  </si>
  <si>
    <t>Siūlomos Prekės visiškai atitinka pirkimo dokumentuose nurodytus reikalavimus ir jų savybės tokios:</t>
  </si>
  <si>
    <t>Eil.Nr.</t>
  </si>
  <si>
    <t>Prekių techniniai rodikliai</t>
  </si>
  <si>
    <t>Rodiklių reikšmės</t>
  </si>
  <si>
    <t>Kartu su pasiūlymu pateikiami šie dokumentai</t>
  </si>
  <si>
    <t>Pateiktų dokumentų pavadinimas</t>
  </si>
  <si>
    <t>Dokumento puslapių skaičius</t>
  </si>
  <si>
    <t>Pasiūlymas galioja iki tiek kiek nurodyta pirkimo dokumentuose</t>
  </si>
  <si>
    <t>2020 07 03</t>
  </si>
  <si>
    <t>DĖL ĮVAIRIŲ MAISTO PRODUKTŲ</t>
  </si>
  <si>
    <r>
      <t xml:space="preserve">Mes siūlome šias Prekes: </t>
    </r>
    <r>
      <rPr>
        <b/>
        <sz val="7"/>
        <color theme="1"/>
        <rFont val="Times New Roman"/>
        <family val="1"/>
        <charset val="186"/>
      </rPr>
      <t xml:space="preserve">ĮVAIRIUS MAISTO PRODUKTUS </t>
    </r>
    <r>
      <rPr>
        <sz val="7"/>
        <color theme="1"/>
        <rFont val="Times New Roman"/>
        <family val="1"/>
        <charset val="186"/>
      </rPr>
      <t xml:space="preserve">(Kodas 15830000, 15840000, 15850000, 15860000, 15870000, 15897200 ir 15898000), kurie atitinka visus techninėje specifikacijoje nurodytus reikalavimus </t>
    </r>
  </si>
  <si>
    <t>Cukrus smulkus</t>
  </si>
  <si>
    <t>Išfasuotas po 1 kg, ŽŪ ministro 2000-12-22 įsakymas Nr. 368 „Dėl cukraus, skirto žmonėms vartoti, techninio reglamento” (su pakeitimais)</t>
  </si>
  <si>
    <t>kg</t>
  </si>
  <si>
    <t>Fasuoti po 0,100 – 0,150 kg</t>
  </si>
  <si>
    <t>3.</t>
  </si>
  <si>
    <t>Aguonos</t>
  </si>
  <si>
    <t>Aguonų grūdeliai be pašalinių priemaišų. Fasuota po 0,1 – 0,15 kg</t>
  </si>
  <si>
    <t>4.</t>
  </si>
  <si>
    <t>Mielės</t>
  </si>
  <si>
    <t>Presuotos kepimo mielės. Fasuota po 0,5 – 1,0 kg</t>
  </si>
  <si>
    <t>5.</t>
  </si>
  <si>
    <t>Lauro lapai</t>
  </si>
  <si>
    <t>Sufasuota po 0,1 – 0,15 kg. Turi išlaikyti lapo formą, būti nesutrupėję, be šakelių</t>
  </si>
  <si>
    <t>6.</t>
  </si>
  <si>
    <t>Obuolių džemas</t>
  </si>
  <si>
    <t>7.</t>
  </si>
  <si>
    <t>Konservuoti persikai (puselėmis)</t>
  </si>
  <si>
    <t>Fasuoti taroje nuo 0,5 kg iki 1,0 kg</t>
  </si>
  <si>
    <t>8.</t>
  </si>
  <si>
    <t>Konservuoti ananasai (griežinėliais, kubeliais)</t>
  </si>
  <si>
    <t>9.</t>
  </si>
  <si>
    <t xml:space="preserve">Kiaušiniai  </t>
  </si>
  <si>
    <t>A klasės M kategorijos, švieži - 30 parų 0° C temperatūroje po sudėjimo išlaikyti kiaušiniai pagal KOMISIJOS REGLAMENTAS (EB) Nr. 2295/2003</t>
  </si>
  <si>
    <t>vnt.</t>
  </si>
  <si>
    <t>10.</t>
  </si>
  <si>
    <t>Margarinas 80%</t>
  </si>
  <si>
    <t>Fasuotas iki 20 kg, be konservantų, tinkantis moksleivių maitinimui</t>
  </si>
  <si>
    <t>11.</t>
  </si>
  <si>
    <t xml:space="preserve">Druska </t>
  </si>
  <si>
    <t xml:space="preserve">Juoduota, turinti 20-40 mg/kg jodo, rupi, išfasuota iki 1,0 kg, LST 1930:2003 </t>
  </si>
  <si>
    <t>12.</t>
  </si>
  <si>
    <t>Cinamonas maltas</t>
  </si>
  <si>
    <t>Sufasuotas iki 0,1 kg, be pašalinių priemaišų</t>
  </si>
  <si>
    <t>13.</t>
  </si>
  <si>
    <t>Actas 9%</t>
  </si>
  <si>
    <t>Maistinė acto rūgštis</t>
  </si>
  <si>
    <t>14.</t>
  </si>
  <si>
    <t>Arbata juodoji plikoma</t>
  </si>
  <si>
    <t>Nearomatizuota, be priedų, plikoma, fasuota po 100 – 250 gr, biri</t>
  </si>
  <si>
    <t>15.</t>
  </si>
  <si>
    <t xml:space="preserve">Malta kava </t>
  </si>
  <si>
    <t>Vidutiniškai skrudinta malta kava, iš Arabica kavos pupelių, vakuuminiame įpakavime, fasuota po 0,25 – 0,5 kg</t>
  </si>
  <si>
    <t>16.</t>
  </si>
  <si>
    <t>Majonezas</t>
  </si>
  <si>
    <t>Švelnus, atitinkantis Europos Tarybos reglamentu (EC) Nr. 2991/94, priimtu 1994 m. gruodžio 5 d., nustatytus tepamų riebalų standartus, pagamintas iš aliejaus, kiaušinių, be priedų, fasuotas ne daugiau kaip po 1 kg</t>
  </si>
  <si>
    <t xml:space="preserve">IŠ VISO: </t>
  </si>
  <si>
    <r>
      <t>0,1 kg džemo turi būti 84% obuolių, tirštos konsistencijos natūralus, be priedų</t>
    </r>
    <r>
      <rPr>
        <sz val="9"/>
        <color theme="1"/>
        <rFont val="Times New Roman"/>
        <family val="1"/>
        <charset val="186"/>
      </rPr>
      <t xml:space="preserve">. </t>
    </r>
  </si>
  <si>
    <t>Pipirai juodi malti grūdeliai</t>
  </si>
  <si>
    <t>Cukrus smulkus fas. 1 kg. Gamintojas E.S.</t>
  </si>
  <si>
    <t>Pipirai juodi malti grūdeliai fas. 0,1 kg. Gamintojas UAB Alvas ir partneriai</t>
  </si>
  <si>
    <t>Aguonos fas. 0,1 kg. Gamintojas UAB Alvas ir partneriai</t>
  </si>
  <si>
    <t>Mielės fas. 0,5 kg. UAB Sema</t>
  </si>
  <si>
    <t>Obuolių džemas fas. 13 kg. UAB Širmulis</t>
  </si>
  <si>
    <t>Konservuoti persikai (puselėmis) fas. 0,82 kg. UAB Anira</t>
  </si>
  <si>
    <t>Konservuoti ananasai (griežinėliais, kubeliais) fas. 0,82 kg. UAB Anira</t>
  </si>
  <si>
    <t>Kiaušiniai   fas. 10 vnt UAB Ginkūnų paukštynas</t>
  </si>
  <si>
    <t>Margarinas 80% fas. 20 kg. UAB Širmulis</t>
  </si>
  <si>
    <t>Druska fas. 1 kg. UAB Vinaga</t>
  </si>
  <si>
    <t>Lauro lapai fas. 0,1 kg. Gamintojas UAB Alvas ir partneriai</t>
  </si>
  <si>
    <t>Cinamonas maltas 0,1 kg. Gamintojas UAB Alvas ir partneriai</t>
  </si>
  <si>
    <t>Actas 9% fas. 1 ltr. UAB Actas</t>
  </si>
  <si>
    <t>Arbata juodoji plikoma fas. 0,1 kg. UAB Klingai</t>
  </si>
  <si>
    <t>Malta kava fas. 0,5 gd. UAB Rivona</t>
  </si>
  <si>
    <t>Majonezas fas. 1 kg. UAB Veiverių majonezas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</si>
</sst>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u/>
      <sz val="9"/>
      <color theme="10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justify" vertical="top" wrapText="1"/>
    </xf>
    <xf numFmtId="0" fontId="5" fillId="0" borderId="1" xfId="1" applyFont="1" applyBorder="1" applyAlignment="1">
      <alignment horizontal="justify" vertical="top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2" fontId="3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10" fillId="0" borderId="0" xfId="0" applyFont="1"/>
    <xf numFmtId="2" fontId="0" fillId="0" borderId="0" xfId="0" applyNumberFormat="1"/>
    <xf numFmtId="0" fontId="4" fillId="0" borderId="0" xfId="0" applyFont="1"/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.gintas@splius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A47" workbookViewId="0">
      <selection activeCell="F59" sqref="F59"/>
    </sheetView>
  </sheetViews>
  <sheetFormatPr defaultRowHeight="15" x14ac:dyDescent="0.25"/>
  <cols>
    <col min="1" max="1" width="3.42578125" customWidth="1"/>
    <col min="2" max="2" width="33.7109375" style="2" customWidth="1"/>
    <col min="3" max="3" width="34.28515625" style="2" customWidth="1"/>
    <col min="5" max="5" width="10" customWidth="1"/>
    <col min="9" max="9" width="11.140625" customWidth="1"/>
  </cols>
  <sheetData>
    <row r="1" spans="2:3" x14ac:dyDescent="0.25">
      <c r="B1" s="1" t="s">
        <v>0</v>
      </c>
    </row>
    <row r="2" spans="2:3" x14ac:dyDescent="0.25">
      <c r="B2" s="3" t="s">
        <v>1</v>
      </c>
    </row>
    <row r="3" spans="2:3" x14ac:dyDescent="0.25">
      <c r="B3" s="3" t="s">
        <v>40</v>
      </c>
    </row>
    <row r="5" spans="2:3" x14ac:dyDescent="0.25">
      <c r="B5" s="2" t="s">
        <v>39</v>
      </c>
    </row>
    <row r="6" spans="2:3" x14ac:dyDescent="0.25">
      <c r="B6" s="2" t="s">
        <v>2</v>
      </c>
    </row>
    <row r="8" spans="2:3" ht="36" x14ac:dyDescent="0.25">
      <c r="B8" s="4" t="s">
        <v>3</v>
      </c>
      <c r="C8" s="4" t="s">
        <v>4</v>
      </c>
    </row>
    <row r="9" spans="2:3" ht="36" x14ac:dyDescent="0.25">
      <c r="B9" s="4" t="s">
        <v>5</v>
      </c>
      <c r="C9" s="4" t="s">
        <v>6</v>
      </c>
    </row>
    <row r="10" spans="2:3" ht="24" x14ac:dyDescent="0.25">
      <c r="B10" s="4" t="s">
        <v>7</v>
      </c>
      <c r="C10" s="4" t="s">
        <v>8</v>
      </c>
    </row>
    <row r="11" spans="2:3" x14ac:dyDescent="0.25">
      <c r="B11" s="4" t="s">
        <v>9</v>
      </c>
      <c r="C11" s="4" t="s">
        <v>10</v>
      </c>
    </row>
    <row r="12" spans="2:3" x14ac:dyDescent="0.25">
      <c r="B12" s="4" t="s">
        <v>11</v>
      </c>
      <c r="C12" s="4" t="s">
        <v>10</v>
      </c>
    </row>
    <row r="13" spans="2:3" x14ac:dyDescent="0.25">
      <c r="B13" s="4" t="s">
        <v>12</v>
      </c>
      <c r="C13" s="5" t="s">
        <v>13</v>
      </c>
    </row>
    <row r="15" spans="2:3" x14ac:dyDescent="0.25">
      <c r="B15" s="6" t="s">
        <v>14</v>
      </c>
    </row>
    <row r="16" spans="2:3" x14ac:dyDescent="0.25">
      <c r="B16" s="22" t="s">
        <v>41</v>
      </c>
    </row>
    <row r="17" spans="1:7" ht="48" x14ac:dyDescent="0.25">
      <c r="A17" s="8" t="s">
        <v>15</v>
      </c>
      <c r="B17" s="9" t="s">
        <v>16</v>
      </c>
      <c r="C17" s="10" t="s">
        <v>17</v>
      </c>
      <c r="D17" s="8" t="s">
        <v>18</v>
      </c>
      <c r="E17" s="11" t="s">
        <v>19</v>
      </c>
      <c r="F17" s="11" t="s">
        <v>20</v>
      </c>
      <c r="G17" s="11" t="s">
        <v>21</v>
      </c>
    </row>
    <row r="18" spans="1:7" ht="48" x14ac:dyDescent="0.25">
      <c r="A18" s="12" t="s">
        <v>22</v>
      </c>
      <c r="B18" s="13" t="s">
        <v>42</v>
      </c>
      <c r="C18" s="15" t="s">
        <v>43</v>
      </c>
      <c r="D18" s="12" t="s">
        <v>44</v>
      </c>
      <c r="E18" s="12">
        <v>400</v>
      </c>
      <c r="F18" s="14">
        <v>0.6</v>
      </c>
      <c r="G18" s="14">
        <f>E18*F18</f>
        <v>240</v>
      </c>
    </row>
    <row r="19" spans="1:7" x14ac:dyDescent="0.25">
      <c r="A19" s="12" t="s">
        <v>23</v>
      </c>
      <c r="B19" s="13" t="s">
        <v>89</v>
      </c>
      <c r="C19" s="13" t="s">
        <v>45</v>
      </c>
      <c r="D19" s="12" t="s">
        <v>44</v>
      </c>
      <c r="E19" s="12">
        <v>9</v>
      </c>
      <c r="F19" s="14">
        <v>6.4</v>
      </c>
      <c r="G19" s="14">
        <f t="shared" ref="G19:G33" si="0">E19*F19</f>
        <v>57.6</v>
      </c>
    </row>
    <row r="20" spans="1:7" ht="24" x14ac:dyDescent="0.25">
      <c r="A20" s="12" t="s">
        <v>46</v>
      </c>
      <c r="B20" s="13" t="s">
        <v>47</v>
      </c>
      <c r="C20" s="15" t="s">
        <v>48</v>
      </c>
      <c r="D20" s="12" t="s">
        <v>44</v>
      </c>
      <c r="E20" s="12">
        <v>2</v>
      </c>
      <c r="F20" s="14">
        <v>4.9000000000000004</v>
      </c>
      <c r="G20" s="14">
        <f t="shared" si="0"/>
        <v>9.8000000000000007</v>
      </c>
    </row>
    <row r="21" spans="1:7" ht="24" x14ac:dyDescent="0.25">
      <c r="A21" s="12" t="s">
        <v>49</v>
      </c>
      <c r="B21" s="13" t="s">
        <v>50</v>
      </c>
      <c r="C21" s="15" t="s">
        <v>51</v>
      </c>
      <c r="D21" s="12" t="s">
        <v>44</v>
      </c>
      <c r="E21" s="12">
        <v>110</v>
      </c>
      <c r="F21" s="14">
        <v>1.62</v>
      </c>
      <c r="G21" s="14">
        <f t="shared" si="0"/>
        <v>178.20000000000002</v>
      </c>
    </row>
    <row r="22" spans="1:7" ht="24" x14ac:dyDescent="0.25">
      <c r="A22" s="12" t="s">
        <v>52</v>
      </c>
      <c r="B22" s="13" t="s">
        <v>53</v>
      </c>
      <c r="C22" s="15" t="s">
        <v>54</v>
      </c>
      <c r="D22" s="12" t="s">
        <v>44</v>
      </c>
      <c r="E22" s="12">
        <v>1</v>
      </c>
      <c r="F22" s="14">
        <v>6.4</v>
      </c>
      <c r="G22" s="14">
        <f t="shared" si="0"/>
        <v>6.4</v>
      </c>
    </row>
    <row r="23" spans="1:7" ht="24" x14ac:dyDescent="0.25">
      <c r="A23" s="12" t="s">
        <v>55</v>
      </c>
      <c r="B23" s="13" t="s">
        <v>56</v>
      </c>
      <c r="C23" s="24" t="s">
        <v>88</v>
      </c>
      <c r="D23" s="12" t="s">
        <v>44</v>
      </c>
      <c r="E23" s="12">
        <v>200</v>
      </c>
      <c r="F23" s="14">
        <v>1</v>
      </c>
      <c r="G23" s="14">
        <f t="shared" si="0"/>
        <v>200</v>
      </c>
    </row>
    <row r="24" spans="1:7" x14ac:dyDescent="0.25">
      <c r="A24" s="12" t="s">
        <v>57</v>
      </c>
      <c r="B24" s="13" t="s">
        <v>58</v>
      </c>
      <c r="C24" s="24" t="s">
        <v>59</v>
      </c>
      <c r="D24" s="12" t="s">
        <v>44</v>
      </c>
      <c r="E24" s="12">
        <v>120</v>
      </c>
      <c r="F24" s="14">
        <v>1.38</v>
      </c>
      <c r="G24" s="14">
        <f t="shared" si="0"/>
        <v>165.6</v>
      </c>
    </row>
    <row r="25" spans="1:7" x14ac:dyDescent="0.25">
      <c r="A25" s="12" t="s">
        <v>60</v>
      </c>
      <c r="B25" s="13" t="s">
        <v>61</v>
      </c>
      <c r="C25" s="24" t="s">
        <v>59</v>
      </c>
      <c r="D25" s="12" t="s">
        <v>44</v>
      </c>
      <c r="E25" s="12">
        <v>120</v>
      </c>
      <c r="F25" s="14">
        <v>1.7</v>
      </c>
      <c r="G25" s="14">
        <f t="shared" si="0"/>
        <v>204</v>
      </c>
    </row>
    <row r="26" spans="1:7" ht="48" x14ac:dyDescent="0.25">
      <c r="A26" s="12" t="s">
        <v>62</v>
      </c>
      <c r="B26" s="13" t="s">
        <v>63</v>
      </c>
      <c r="C26" s="15" t="s">
        <v>64</v>
      </c>
      <c r="D26" s="12" t="s">
        <v>65</v>
      </c>
      <c r="E26" s="12">
        <v>4000</v>
      </c>
      <c r="F26" s="14">
        <v>0.09</v>
      </c>
      <c r="G26" s="14">
        <f t="shared" si="0"/>
        <v>360</v>
      </c>
    </row>
    <row r="27" spans="1:7" ht="21" customHeight="1" x14ac:dyDescent="0.25">
      <c r="A27" s="12" t="s">
        <v>66</v>
      </c>
      <c r="B27" s="13" t="s">
        <v>67</v>
      </c>
      <c r="C27" s="15" t="s">
        <v>68</v>
      </c>
      <c r="D27" s="12" t="s">
        <v>44</v>
      </c>
      <c r="E27" s="12">
        <v>300</v>
      </c>
      <c r="F27" s="14">
        <v>1.28</v>
      </c>
      <c r="G27" s="14">
        <f t="shared" si="0"/>
        <v>384</v>
      </c>
    </row>
    <row r="28" spans="1:7" ht="24" x14ac:dyDescent="0.25">
      <c r="A28" s="12" t="s">
        <v>69</v>
      </c>
      <c r="B28" s="13" t="s">
        <v>70</v>
      </c>
      <c r="C28" s="24" t="s">
        <v>71</v>
      </c>
      <c r="D28" s="12" t="s">
        <v>44</v>
      </c>
      <c r="E28" s="12">
        <v>180</v>
      </c>
      <c r="F28" s="14">
        <v>0.24</v>
      </c>
      <c r="G28" s="14">
        <f t="shared" si="0"/>
        <v>43.199999999999996</v>
      </c>
    </row>
    <row r="29" spans="1:7" x14ac:dyDescent="0.25">
      <c r="A29" s="12" t="s">
        <v>72</v>
      </c>
      <c r="B29" s="13" t="s">
        <v>73</v>
      </c>
      <c r="C29" s="13" t="s">
        <v>74</v>
      </c>
      <c r="D29" s="12" t="s">
        <v>44</v>
      </c>
      <c r="E29" s="12">
        <v>1</v>
      </c>
      <c r="F29" s="14">
        <v>4</v>
      </c>
      <c r="G29" s="14">
        <f t="shared" si="0"/>
        <v>4</v>
      </c>
    </row>
    <row r="30" spans="1:7" x14ac:dyDescent="0.25">
      <c r="A30" s="12" t="s">
        <v>75</v>
      </c>
      <c r="B30" s="13" t="s">
        <v>76</v>
      </c>
      <c r="C30" s="13" t="s">
        <v>77</v>
      </c>
      <c r="D30" s="12" t="s">
        <v>24</v>
      </c>
      <c r="E30" s="12">
        <v>100</v>
      </c>
      <c r="F30" s="14">
        <v>0.3</v>
      </c>
      <c r="G30" s="14">
        <f t="shared" si="0"/>
        <v>30</v>
      </c>
    </row>
    <row r="31" spans="1:7" ht="24" x14ac:dyDescent="0.25">
      <c r="A31" s="12" t="s">
        <v>78</v>
      </c>
      <c r="B31" s="13" t="s">
        <v>79</v>
      </c>
      <c r="C31" s="15" t="s">
        <v>80</v>
      </c>
      <c r="D31" s="12" t="s">
        <v>44</v>
      </c>
      <c r="E31" s="12">
        <v>10</v>
      </c>
      <c r="F31" s="14">
        <v>3.6</v>
      </c>
      <c r="G31" s="14">
        <f t="shared" si="0"/>
        <v>36</v>
      </c>
    </row>
    <row r="32" spans="1:7" ht="36" x14ac:dyDescent="0.25">
      <c r="A32" s="12" t="s">
        <v>81</v>
      </c>
      <c r="B32" s="13" t="s">
        <v>82</v>
      </c>
      <c r="C32" s="15" t="s">
        <v>83</v>
      </c>
      <c r="D32" s="12" t="s">
        <v>44</v>
      </c>
      <c r="E32" s="12">
        <v>120</v>
      </c>
      <c r="F32" s="14">
        <v>7.08</v>
      </c>
      <c r="G32" s="14">
        <f t="shared" si="0"/>
        <v>849.6</v>
      </c>
    </row>
    <row r="33" spans="1:7" ht="60" x14ac:dyDescent="0.25">
      <c r="A33" s="12" t="s">
        <v>84</v>
      </c>
      <c r="B33" s="13" t="s">
        <v>85</v>
      </c>
      <c r="C33" s="15" t="s">
        <v>86</v>
      </c>
      <c r="D33" s="12" t="s">
        <v>44</v>
      </c>
      <c r="E33" s="12">
        <v>100</v>
      </c>
      <c r="F33" s="14">
        <v>1.5</v>
      </c>
      <c r="G33" s="14">
        <f t="shared" si="0"/>
        <v>150</v>
      </c>
    </row>
    <row r="34" spans="1:7" x14ac:dyDescent="0.25">
      <c r="A34" s="28"/>
      <c r="B34" s="29" t="s">
        <v>87</v>
      </c>
      <c r="C34" s="30"/>
      <c r="D34" s="25" t="s">
        <v>44</v>
      </c>
      <c r="E34" s="25">
        <v>1673</v>
      </c>
      <c r="F34" s="31" t="s">
        <v>25</v>
      </c>
      <c r="G34" s="32">
        <f>SUM(G18:G33)</f>
        <v>2918.4</v>
      </c>
    </row>
    <row r="35" spans="1:7" x14ac:dyDescent="0.25">
      <c r="A35" s="28"/>
      <c r="B35" s="29"/>
      <c r="C35" s="30"/>
      <c r="D35" s="25" t="s">
        <v>24</v>
      </c>
      <c r="E35" s="25">
        <v>100</v>
      </c>
      <c r="F35" s="31"/>
      <c r="G35" s="31"/>
    </row>
    <row r="36" spans="1:7" x14ac:dyDescent="0.25">
      <c r="A36" s="28"/>
      <c r="B36" s="29"/>
      <c r="C36" s="30"/>
      <c r="D36" s="25" t="s">
        <v>65</v>
      </c>
      <c r="E36" s="25">
        <v>4000</v>
      </c>
      <c r="F36" s="31"/>
      <c r="G36" s="31"/>
    </row>
    <row r="38" spans="1:7" x14ac:dyDescent="0.25">
      <c r="B38" s="16" t="s">
        <v>26</v>
      </c>
    </row>
    <row r="39" spans="1:7" x14ac:dyDescent="0.25">
      <c r="B39" s="6" t="s">
        <v>27</v>
      </c>
      <c r="C39" s="17">
        <f>G34</f>
        <v>2918.4</v>
      </c>
      <c r="D39" s="18" t="s">
        <v>28</v>
      </c>
    </row>
    <row r="40" spans="1:7" x14ac:dyDescent="0.25">
      <c r="B40" s="19" t="s">
        <v>29</v>
      </c>
    </row>
    <row r="41" spans="1:7" x14ac:dyDescent="0.25">
      <c r="B41" s="7" t="s">
        <v>30</v>
      </c>
      <c r="E41" s="20">
        <f>(C39/1.21)*0.21</f>
        <v>506.49917355371895</v>
      </c>
      <c r="F41" t="s">
        <v>28</v>
      </c>
    </row>
    <row r="42" spans="1:7" x14ac:dyDescent="0.25">
      <c r="B42" s="7" t="s">
        <v>31</v>
      </c>
    </row>
    <row r="43" spans="1:7" ht="24" x14ac:dyDescent="0.25">
      <c r="A43" s="12" t="s">
        <v>32</v>
      </c>
      <c r="B43" s="12" t="s">
        <v>33</v>
      </c>
      <c r="C43" s="12" t="s">
        <v>34</v>
      </c>
    </row>
    <row r="44" spans="1:7" ht="34.5" customHeight="1" x14ac:dyDescent="0.25">
      <c r="A44" s="13" t="s">
        <v>22</v>
      </c>
      <c r="B44" s="26" t="s">
        <v>43</v>
      </c>
      <c r="C44" s="27" t="s">
        <v>90</v>
      </c>
    </row>
    <row r="45" spans="1:7" ht="34.5" customHeight="1" x14ac:dyDescent="0.25">
      <c r="A45" s="23" t="s">
        <v>23</v>
      </c>
      <c r="B45" s="27" t="s">
        <v>45</v>
      </c>
      <c r="C45" s="27" t="s">
        <v>91</v>
      </c>
    </row>
    <row r="46" spans="1:7" ht="34.5" customHeight="1" x14ac:dyDescent="0.25">
      <c r="A46" s="23" t="s">
        <v>46</v>
      </c>
      <c r="B46" s="26" t="s">
        <v>48</v>
      </c>
      <c r="C46" s="27" t="s">
        <v>92</v>
      </c>
    </row>
    <row r="47" spans="1:7" ht="34.5" customHeight="1" x14ac:dyDescent="0.25">
      <c r="A47" s="23" t="s">
        <v>49</v>
      </c>
      <c r="B47" s="26" t="s">
        <v>51</v>
      </c>
      <c r="C47" s="27" t="s">
        <v>93</v>
      </c>
    </row>
    <row r="48" spans="1:7" ht="34.5" customHeight="1" x14ac:dyDescent="0.25">
      <c r="A48" s="13" t="s">
        <v>52</v>
      </c>
      <c r="B48" s="26" t="s">
        <v>54</v>
      </c>
      <c r="C48" s="27" t="s">
        <v>100</v>
      </c>
    </row>
    <row r="49" spans="1:3" ht="34.5" customHeight="1" x14ac:dyDescent="0.25">
      <c r="A49" s="23" t="s">
        <v>55</v>
      </c>
      <c r="B49" s="24" t="s">
        <v>88</v>
      </c>
      <c r="C49" s="27" t="s">
        <v>94</v>
      </c>
    </row>
    <row r="50" spans="1:3" ht="34.5" customHeight="1" x14ac:dyDescent="0.25">
      <c r="A50" s="23" t="s">
        <v>57</v>
      </c>
      <c r="B50" s="24" t="s">
        <v>59</v>
      </c>
      <c r="C50" s="27" t="s">
        <v>95</v>
      </c>
    </row>
    <row r="51" spans="1:3" ht="34.5" customHeight="1" x14ac:dyDescent="0.25">
      <c r="A51" s="23" t="s">
        <v>60</v>
      </c>
      <c r="B51" s="24" t="s">
        <v>59</v>
      </c>
      <c r="C51" s="27" t="s">
        <v>96</v>
      </c>
    </row>
    <row r="52" spans="1:3" ht="34.5" customHeight="1" x14ac:dyDescent="0.25">
      <c r="A52" s="23" t="s">
        <v>62</v>
      </c>
      <c r="B52" s="26" t="s">
        <v>64</v>
      </c>
      <c r="C52" s="27" t="s">
        <v>97</v>
      </c>
    </row>
    <row r="53" spans="1:3" ht="34.5" customHeight="1" x14ac:dyDescent="0.25">
      <c r="A53" s="23" t="s">
        <v>66</v>
      </c>
      <c r="B53" s="26" t="s">
        <v>68</v>
      </c>
      <c r="C53" s="27" t="s">
        <v>98</v>
      </c>
    </row>
    <row r="54" spans="1:3" ht="34.5" customHeight="1" x14ac:dyDescent="0.25">
      <c r="A54" s="23" t="s">
        <v>69</v>
      </c>
      <c r="B54" s="24" t="s">
        <v>71</v>
      </c>
      <c r="C54" s="27" t="s">
        <v>99</v>
      </c>
    </row>
    <row r="55" spans="1:3" ht="34.5" customHeight="1" x14ac:dyDescent="0.25">
      <c r="A55" s="23" t="s">
        <v>72</v>
      </c>
      <c r="B55" s="27" t="s">
        <v>74</v>
      </c>
      <c r="C55" s="27" t="s">
        <v>101</v>
      </c>
    </row>
    <row r="56" spans="1:3" ht="34.5" customHeight="1" x14ac:dyDescent="0.25">
      <c r="A56" s="23" t="s">
        <v>75</v>
      </c>
      <c r="B56" s="27" t="s">
        <v>77</v>
      </c>
      <c r="C56" s="27" t="s">
        <v>102</v>
      </c>
    </row>
    <row r="57" spans="1:3" ht="34.5" customHeight="1" x14ac:dyDescent="0.25">
      <c r="A57" s="23" t="s">
        <v>78</v>
      </c>
      <c r="B57" s="26" t="s">
        <v>80</v>
      </c>
      <c r="C57" s="27" t="s">
        <v>103</v>
      </c>
    </row>
    <row r="58" spans="1:3" ht="34.5" customHeight="1" x14ac:dyDescent="0.25">
      <c r="A58" s="23" t="s">
        <v>81</v>
      </c>
      <c r="B58" s="26" t="s">
        <v>83</v>
      </c>
      <c r="C58" s="27" t="s">
        <v>104</v>
      </c>
    </row>
    <row r="59" spans="1:3" ht="70.5" customHeight="1" x14ac:dyDescent="0.25">
      <c r="A59" s="23" t="s">
        <v>84</v>
      </c>
      <c r="B59" s="26" t="s">
        <v>86</v>
      </c>
      <c r="C59" s="27" t="s">
        <v>105</v>
      </c>
    </row>
    <row r="61" spans="1:3" x14ac:dyDescent="0.25">
      <c r="B61" s="21" t="s">
        <v>35</v>
      </c>
    </row>
    <row r="62" spans="1:3" ht="24" x14ac:dyDescent="0.25">
      <c r="A62" s="12" t="s">
        <v>32</v>
      </c>
      <c r="B62" s="12" t="s">
        <v>36</v>
      </c>
      <c r="C62" s="12" t="s">
        <v>37</v>
      </c>
    </row>
    <row r="63" spans="1:3" x14ac:dyDescent="0.25">
      <c r="A63" s="13"/>
      <c r="B63" s="13"/>
      <c r="C63" s="13"/>
    </row>
    <row r="64" spans="1:3" x14ac:dyDescent="0.25">
      <c r="A64" s="13"/>
      <c r="B64" s="13"/>
      <c r="C64" s="13"/>
    </row>
    <row r="66" spans="2:2" x14ac:dyDescent="0.25">
      <c r="B66" s="21" t="s">
        <v>38</v>
      </c>
    </row>
    <row r="68" spans="2:2" x14ac:dyDescent="0.25">
      <c r="B68" s="2" t="s">
        <v>8</v>
      </c>
    </row>
  </sheetData>
  <mergeCells count="5">
    <mergeCell ref="A34:A36"/>
    <mergeCell ref="B34:B36"/>
    <mergeCell ref="C34:C36"/>
    <mergeCell ref="F34:F36"/>
    <mergeCell ref="G34:G36"/>
  </mergeCells>
  <hyperlinks>
    <hyperlink ref="C13" r:id="rId1"/>
  </hyperlinks>
  <pageMargins left="0.7" right="0.7" top="0.75" bottom="0.75" header="0.3" footer="0.3"/>
  <pageSetup paperSize="9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Vilguva</dc:creator>
  <cp:lastModifiedBy>user</cp:lastModifiedBy>
  <cp:lastPrinted>2020-06-29T11:04:37Z</cp:lastPrinted>
  <dcterms:created xsi:type="dcterms:W3CDTF">2020-06-26T09:10:05Z</dcterms:created>
  <dcterms:modified xsi:type="dcterms:W3CDTF">2020-07-07T10:10:21Z</dcterms:modified>
</cp:coreProperties>
</file>