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filterPrivacy="1" defaultThemeVersion="124226"/>
  <xr:revisionPtr revIDLastSave="0" documentId="8_{19A61E13-8499-4D35-90AE-459389CAB5EB}" xr6:coauthVersionLast="45" xr6:coauthVersionMax="45" xr10:uidLastSave="{00000000-0000-0000-0000-000000000000}"/>
  <bookViews>
    <workbookView xWindow="384" yWindow="384" windowWidth="14892" windowHeight="16140" xr2:uid="{00000000-000D-0000-FFFF-FFFF00000000}"/>
  </bookViews>
  <sheets>
    <sheet name="Pajegumai" sheetId="1" r:id="rId1"/>
    <sheet name="Pirkimas" sheetId="5" state="hidden" r:id="rId2"/>
    <sheet name="Lapas2" sheetId="2" state="hidden" r:id="rId3"/>
  </sheets>
  <definedNames>
    <definedName name="_xlnm._FilterDatabase" localSheetId="0" hidden="1">Pajegumai!$A$10:$AD$175</definedName>
    <definedName name="_Hlk479836755">#REF!</definedName>
    <definedName name="_Hlk479836815">#REF!</definedName>
    <definedName name="_xlnm.Print_Area" localSheetId="0">Pajegumai!$A$1:$AC$178</definedName>
  </definedNames>
  <calcPr calcId="181029"/>
</workbook>
</file>

<file path=xl/calcChain.xml><?xml version="1.0" encoding="utf-8"?>
<calcChain xmlns="http://schemas.openxmlformats.org/spreadsheetml/2006/main">
  <c r="E12" i="5" l="1"/>
  <c r="E13" i="5"/>
  <c r="E18" i="5" s="1"/>
  <c r="E14" i="5"/>
  <c r="E15" i="5"/>
  <c r="E16" i="5"/>
  <c r="E17" i="5"/>
  <c r="E19" i="5"/>
  <c r="E20" i="5"/>
  <c r="E21" i="5"/>
  <c r="E22" i="5"/>
  <c r="E23" i="5"/>
  <c r="E24" i="5"/>
  <c r="E5" i="5"/>
  <c r="E6" i="5"/>
  <c r="E7" i="5"/>
  <c r="E8" i="5"/>
  <c r="E9" i="5"/>
  <c r="E10" i="5"/>
  <c r="E4" i="5"/>
  <c r="E11" i="5" s="1"/>
  <c r="E25" i="5" l="1"/>
  <c r="E26" i="5" s="1"/>
  <c r="AC103" i="1"/>
  <c r="AD103" i="1" s="1"/>
  <c r="AC120" i="1"/>
  <c r="AD120" i="1" s="1"/>
  <c r="AC125" i="1"/>
  <c r="AD125" i="1" s="1"/>
  <c r="AC128" i="1"/>
  <c r="AD128" i="1" s="1"/>
  <c r="AC133" i="1"/>
  <c r="AD133" i="1" s="1"/>
  <c r="AC136" i="1"/>
  <c r="AD136" i="1" s="1"/>
  <c r="AC144" i="1"/>
  <c r="AD144" i="1" s="1"/>
  <c r="AC151" i="1"/>
  <c r="AD151" i="1" s="1"/>
  <c r="AC157" i="1"/>
  <c r="AD157" i="1" s="1"/>
  <c r="AC163" i="1"/>
  <c r="AD163" i="1" s="1"/>
  <c r="C12" i="1" l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100" i="1"/>
  <c r="D100" i="1"/>
  <c r="C101" i="1"/>
  <c r="D101" i="1"/>
  <c r="C102" i="1"/>
  <c r="D102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1" i="1"/>
  <c r="D121" i="1"/>
  <c r="C122" i="1"/>
  <c r="D122" i="1"/>
  <c r="C123" i="1"/>
  <c r="D123" i="1"/>
  <c r="C124" i="1"/>
  <c r="D124" i="1"/>
  <c r="C126" i="1"/>
  <c r="D126" i="1"/>
  <c r="C127" i="1"/>
  <c r="D127" i="1"/>
  <c r="C129" i="1"/>
  <c r="D129" i="1"/>
  <c r="C130" i="1"/>
  <c r="D130" i="1"/>
  <c r="C131" i="1"/>
  <c r="D131" i="1"/>
  <c r="C132" i="1"/>
  <c r="D132" i="1"/>
  <c r="C134" i="1"/>
  <c r="D134" i="1"/>
  <c r="C135" i="1"/>
  <c r="D135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5" i="1"/>
  <c r="D145" i="1"/>
  <c r="C146" i="1"/>
  <c r="D146" i="1"/>
  <c r="C147" i="1"/>
  <c r="D147" i="1"/>
  <c r="C148" i="1"/>
  <c r="D148" i="1"/>
  <c r="C150" i="1"/>
  <c r="D150" i="1"/>
  <c r="C152" i="1"/>
  <c r="D152" i="1"/>
  <c r="C153" i="1"/>
  <c r="D153" i="1"/>
  <c r="C154" i="1"/>
  <c r="D154" i="1"/>
  <c r="C155" i="1"/>
  <c r="D155" i="1"/>
  <c r="C156" i="1"/>
  <c r="D156" i="1"/>
  <c r="C158" i="1"/>
  <c r="D158" i="1"/>
  <c r="C159" i="1"/>
  <c r="D159" i="1"/>
  <c r="C160" i="1"/>
  <c r="D160" i="1"/>
  <c r="C161" i="1"/>
  <c r="D161" i="1"/>
  <c r="AC12" i="1" l="1"/>
  <c r="AC99" i="1"/>
  <c r="AD99" i="1" s="1"/>
  <c r="AC98" i="1" l="1"/>
  <c r="AD12" i="1"/>
  <c r="AC102" i="1"/>
  <c r="AD98" i="1" l="1"/>
  <c r="AC13" i="1"/>
  <c r="AC68" i="1"/>
  <c r="AC80" i="1"/>
  <c r="AC64" i="1"/>
  <c r="AC44" i="1"/>
  <c r="AC20" i="1"/>
  <c r="AC45" i="1"/>
  <c r="AC31" i="1"/>
  <c r="AC26" i="1"/>
  <c r="AC66" i="1"/>
  <c r="AC16" i="1"/>
  <c r="AC56" i="1"/>
  <c r="AC17" i="1"/>
  <c r="AC77" i="1"/>
  <c r="AC61" i="1"/>
  <c r="AC42" i="1"/>
  <c r="AC19" i="1"/>
  <c r="AC29" i="1"/>
  <c r="AC73" i="1"/>
  <c r="AC39" i="1"/>
  <c r="AC30" i="1"/>
  <c r="AC78" i="1"/>
  <c r="AC51" i="1"/>
  <c r="AC96" i="1"/>
  <c r="AC24" i="1"/>
  <c r="AC60" i="1"/>
  <c r="AC25" i="1"/>
  <c r="AC59" i="1"/>
  <c r="AC50" i="1"/>
  <c r="AC36" i="1"/>
  <c r="AC23" i="1"/>
  <c r="AC37" i="1"/>
  <c r="AC57" i="1"/>
  <c r="AC81" i="1"/>
  <c r="AC97" i="1"/>
  <c r="AC47" i="1"/>
  <c r="AC95" i="1"/>
  <c r="AC34" i="1"/>
  <c r="AC58" i="1"/>
  <c r="AC82" i="1"/>
  <c r="AC63" i="1"/>
  <c r="AC84" i="1"/>
  <c r="AC28" i="1"/>
  <c r="AC76" i="1"/>
  <c r="AC72" i="1"/>
  <c r="AC53" i="1"/>
  <c r="AC33" i="1"/>
  <c r="AC69" i="1"/>
  <c r="AC89" i="1"/>
  <c r="AC79" i="1"/>
  <c r="AC46" i="1"/>
  <c r="AC90" i="1"/>
  <c r="AC43" i="1"/>
  <c r="AC92" i="1"/>
  <c r="AC70" i="1"/>
  <c r="AC52" i="1"/>
  <c r="AC49" i="1"/>
  <c r="AC93" i="1"/>
  <c r="AC87" i="1"/>
  <c r="AC54" i="1"/>
  <c r="AC94" i="1"/>
  <c r="AC75" i="1"/>
  <c r="AC74" i="1"/>
  <c r="AC67" i="1"/>
  <c r="AC48" i="1"/>
  <c r="AC35" i="1"/>
  <c r="AC21" i="1"/>
  <c r="AC41" i="1"/>
  <c r="AC65" i="1"/>
  <c r="AC85" i="1"/>
  <c r="AC15" i="1"/>
  <c r="AC71" i="1"/>
  <c r="AC22" i="1"/>
  <c r="AC38" i="1"/>
  <c r="AC62" i="1"/>
  <c r="AC86" i="1"/>
  <c r="AC27" i="1"/>
  <c r="AC91" i="1"/>
  <c r="AC88" i="1"/>
  <c r="AC40" i="1"/>
  <c r="AD102" i="1"/>
  <c r="AC55" i="1"/>
  <c r="AC14" i="1" l="1"/>
  <c r="AC18" i="1"/>
  <c r="AC32" i="1"/>
  <c r="AD32" i="1" s="1"/>
  <c r="AD13" i="1"/>
  <c r="AC83" i="1"/>
  <c r="AD83" i="1" s="1"/>
  <c r="AD40" i="1"/>
  <c r="AD91" i="1"/>
  <c r="AD86" i="1"/>
  <c r="AD38" i="1"/>
  <c r="AD71" i="1"/>
  <c r="AD85" i="1"/>
  <c r="AD41" i="1"/>
  <c r="AD35" i="1"/>
  <c r="AD67" i="1"/>
  <c r="AD90" i="1"/>
  <c r="AD79" i="1"/>
  <c r="AD69" i="1"/>
  <c r="AD53" i="1"/>
  <c r="AD76" i="1"/>
  <c r="AD84" i="1"/>
  <c r="AD82" i="1"/>
  <c r="AD34" i="1"/>
  <c r="AD47" i="1"/>
  <c r="AD81" i="1"/>
  <c r="AD37" i="1"/>
  <c r="AD36" i="1"/>
  <c r="AD59" i="1"/>
  <c r="AD25" i="1"/>
  <c r="AD24" i="1"/>
  <c r="AD51" i="1"/>
  <c r="AD30" i="1"/>
  <c r="AD73" i="1"/>
  <c r="AD19" i="1"/>
  <c r="AD54" i="1"/>
  <c r="AD93" i="1"/>
  <c r="AD70" i="1"/>
  <c r="AD61" i="1"/>
  <c r="AD17" i="1"/>
  <c r="AD43" i="1"/>
  <c r="AD89" i="1"/>
  <c r="AD72" i="1"/>
  <c r="AD63" i="1"/>
  <c r="AD95" i="1"/>
  <c r="AD57" i="1"/>
  <c r="AD50" i="1"/>
  <c r="AD60" i="1"/>
  <c r="AD78" i="1"/>
  <c r="AD39" i="1"/>
  <c r="AD42" i="1"/>
  <c r="AD77" i="1"/>
  <c r="AD56" i="1"/>
  <c r="AD66" i="1"/>
  <c r="AD20" i="1"/>
  <c r="AD64" i="1"/>
  <c r="AC121" i="1"/>
  <c r="AD88" i="1"/>
  <c r="AD27" i="1"/>
  <c r="AD62" i="1"/>
  <c r="AD22" i="1"/>
  <c r="AD15" i="1"/>
  <c r="AD65" i="1"/>
  <c r="AD21" i="1"/>
  <c r="AD48" i="1"/>
  <c r="AD74" i="1"/>
  <c r="AD75" i="1"/>
  <c r="AD94" i="1"/>
  <c r="AD87" i="1"/>
  <c r="AD49" i="1"/>
  <c r="AD52" i="1"/>
  <c r="AD92" i="1"/>
  <c r="AD46" i="1"/>
  <c r="AD33" i="1"/>
  <c r="AD28" i="1"/>
  <c r="AD58" i="1"/>
  <c r="AD97" i="1"/>
  <c r="AD23" i="1"/>
  <c r="AD68" i="1"/>
  <c r="AD96" i="1"/>
  <c r="AD29" i="1"/>
  <c r="AD31" i="1"/>
  <c r="AD16" i="1"/>
  <c r="AD26" i="1"/>
  <c r="AD45" i="1"/>
  <c r="AD44" i="1"/>
  <c r="AD80" i="1"/>
  <c r="AD55" i="1"/>
  <c r="AD14" i="1" l="1"/>
  <c r="AD18" i="1"/>
  <c r="AD121" i="1"/>
  <c r="AC101" i="1" l="1"/>
  <c r="AC153" i="1"/>
  <c r="AC156" i="1"/>
  <c r="AC154" i="1"/>
  <c r="AC155" i="1"/>
  <c r="AC100" i="1" l="1"/>
  <c r="AC159" i="1"/>
  <c r="AC158" i="1"/>
  <c r="AC104" i="1"/>
  <c r="AC107" i="1"/>
  <c r="AC108" i="1"/>
  <c r="AC106" i="1"/>
  <c r="AC160" i="1"/>
  <c r="AC161" i="1"/>
  <c r="AC105" i="1"/>
  <c r="AD101" i="1" l="1"/>
  <c r="AD100" i="1"/>
  <c r="AD104" i="1"/>
  <c r="AD161" i="1"/>
  <c r="AD158" i="1"/>
  <c r="AD108" i="1"/>
  <c r="AD159" i="1"/>
  <c r="AD160" i="1"/>
  <c r="AD107" i="1"/>
  <c r="AD105" i="1"/>
  <c r="AD106" i="1"/>
  <c r="AC109" i="1"/>
  <c r="AC110" i="1" l="1"/>
  <c r="AD109" i="1"/>
  <c r="AC111" i="1" l="1"/>
  <c r="AD110" i="1"/>
  <c r="AC112" i="1" l="1"/>
  <c r="AD111" i="1"/>
  <c r="AC113" i="1" l="1"/>
  <c r="AD112" i="1"/>
  <c r="AC114" i="1" l="1"/>
  <c r="AD113" i="1"/>
  <c r="AC115" i="1" l="1"/>
  <c r="AD114" i="1"/>
  <c r="AC116" i="1" l="1"/>
  <c r="AD115" i="1"/>
  <c r="AC117" i="1" l="1"/>
  <c r="AD116" i="1"/>
  <c r="AC118" i="1" l="1"/>
  <c r="AD117" i="1"/>
  <c r="AC119" i="1" l="1"/>
  <c r="AD118" i="1"/>
  <c r="AD119" i="1" l="1"/>
  <c r="AC122" i="1" l="1"/>
  <c r="AD122" i="1" l="1"/>
  <c r="AC123" i="1"/>
  <c r="AC124" i="1" l="1"/>
  <c r="AD123" i="1"/>
  <c r="AD124" i="1" l="1"/>
  <c r="AC126" i="1" l="1"/>
  <c r="AC127" i="1" l="1"/>
  <c r="AD126" i="1"/>
  <c r="AD127" i="1" l="1"/>
  <c r="AC129" i="1" l="1"/>
  <c r="AC130" i="1" l="1"/>
  <c r="AD129" i="1"/>
  <c r="AC131" i="1" l="1"/>
  <c r="AD130" i="1"/>
  <c r="AC132" i="1" l="1"/>
  <c r="AD131" i="1"/>
  <c r="AD132" i="1" l="1"/>
  <c r="AC134" i="1" l="1"/>
  <c r="AC135" i="1" l="1"/>
  <c r="AD134" i="1"/>
  <c r="AD135" i="1" l="1"/>
  <c r="AC137" i="1" l="1"/>
  <c r="AC138" i="1" l="1"/>
  <c r="AD137" i="1"/>
  <c r="AC139" i="1" l="1"/>
  <c r="AD138" i="1"/>
  <c r="AC140" i="1" l="1"/>
  <c r="AD139" i="1"/>
  <c r="AC141" i="1" l="1"/>
  <c r="AD140" i="1"/>
  <c r="AC142" i="1" l="1"/>
  <c r="AD141" i="1"/>
  <c r="AC143" i="1" l="1"/>
  <c r="AD142" i="1"/>
  <c r="AD143" i="1" l="1"/>
  <c r="AC145" i="1" l="1"/>
  <c r="AC146" i="1" l="1"/>
  <c r="AD145" i="1"/>
  <c r="AC147" i="1" l="1"/>
  <c r="AD146" i="1"/>
  <c r="AC148" i="1" l="1"/>
  <c r="AD147" i="1"/>
  <c r="AC150" i="1" l="1"/>
  <c r="AD148" i="1"/>
  <c r="AD150" i="1" l="1"/>
  <c r="AC152" i="1" l="1"/>
  <c r="AD153" i="1"/>
  <c r="AD152" i="1" l="1"/>
  <c r="AD154" i="1"/>
  <c r="AD155" i="1" l="1"/>
  <c r="AD156" i="1"/>
  <c r="AC164" i="1" l="1"/>
  <c r="AD164" i="1" l="1"/>
</calcChain>
</file>

<file path=xl/sharedStrings.xml><?xml version="1.0" encoding="utf-8"?>
<sst xmlns="http://schemas.openxmlformats.org/spreadsheetml/2006/main" count="587" uniqueCount="252">
  <si>
    <t>Komunalinių atliekų konteinerių kiekis, vnt.</t>
  </si>
  <si>
    <r>
      <t>Komunalinių atliekų konteinerių tūris, m</t>
    </r>
    <r>
      <rPr>
        <vertAlign val="superscript"/>
        <sz val="8"/>
        <color theme="1"/>
        <rFont val="Times New Roman"/>
        <family val="1"/>
        <charset val="186"/>
      </rPr>
      <t>3</t>
    </r>
  </si>
  <si>
    <t>Antrinių žaliavų konteinerių kiekis, vnt.</t>
  </si>
  <si>
    <r>
      <t>Antrinių žaliavų konteinerių tūris, m</t>
    </r>
    <r>
      <rPr>
        <vertAlign val="superscript"/>
        <sz val="8"/>
        <color theme="1"/>
        <rFont val="Times New Roman"/>
        <family val="1"/>
        <charset val="186"/>
      </rPr>
      <t>3</t>
    </r>
  </si>
  <si>
    <r>
      <t>Bendras Antrinių žaliavų konteinerių tūris, m</t>
    </r>
    <r>
      <rPr>
        <vertAlign val="superscript"/>
        <sz val="8"/>
        <color theme="1"/>
        <rFont val="Times New Roman"/>
        <family val="1"/>
        <charset val="186"/>
      </rPr>
      <t>3</t>
    </r>
  </si>
  <si>
    <t>Koordinatės</t>
  </si>
  <si>
    <t>Stiklas</t>
  </si>
  <si>
    <t>Plastikas</t>
  </si>
  <si>
    <t>Popierius</t>
  </si>
  <si>
    <t>X</t>
  </si>
  <si>
    <t>Y</t>
  </si>
  <si>
    <t>Kėdainių miestas</t>
  </si>
  <si>
    <t>J. Basanavičiaus g. 148</t>
  </si>
  <si>
    <t>J. Basanavičiaus g. 144</t>
  </si>
  <si>
    <t>J. Basanavičiaus g. 142</t>
  </si>
  <si>
    <t>Respublikos g. 26</t>
  </si>
  <si>
    <t>Respublikos g. 34</t>
  </si>
  <si>
    <t>Respublikos g. 40</t>
  </si>
  <si>
    <t>Respublikos g. 22A</t>
  </si>
  <si>
    <t>Chemikų g. 13</t>
  </si>
  <si>
    <t>Chemikų g. 15</t>
  </si>
  <si>
    <t>Liaudies g. 15</t>
  </si>
  <si>
    <t>Liaudies g. 7</t>
  </si>
  <si>
    <t>Janušavos g. 94</t>
  </si>
  <si>
    <t>A. Kanapinsko g. 18</t>
  </si>
  <si>
    <t>Gegučių g. 17</t>
  </si>
  <si>
    <t>Klevų g.</t>
  </si>
  <si>
    <t>J. Basanavičiaus g. 24</t>
  </si>
  <si>
    <t>Mindaugo g. 18</t>
  </si>
  <si>
    <t>Mindaugo g. 15</t>
  </si>
  <si>
    <t>Mindaugo g. 11B</t>
  </si>
  <si>
    <t>Pavasario g. 39</t>
  </si>
  <si>
    <t>J. Basanavičiaus g. 100</t>
  </si>
  <si>
    <t>J. Basanavičiaus g. 94</t>
  </si>
  <si>
    <t>Janušavos a. 26</t>
  </si>
  <si>
    <t>Janušavos a. 17</t>
  </si>
  <si>
    <t>Didžioji g. 66</t>
  </si>
  <si>
    <t>Smilgos g. 4</t>
  </si>
  <si>
    <t>Smilgos g. 5</t>
  </si>
  <si>
    <t>Paeismilgio g. 12A</t>
  </si>
  <si>
    <t>Ramybės skv. 3</t>
  </si>
  <si>
    <t>Radvilų g. 8A</t>
  </si>
  <si>
    <t>Radvilų g. 12</t>
  </si>
  <si>
    <t>S. Jaugelio Telegos g. 17A</t>
  </si>
  <si>
    <t>S. Jaugelio Telegos g. 28</t>
  </si>
  <si>
    <t>Josvainių g. 43</t>
  </si>
  <si>
    <t>Josvainių g. 45B</t>
  </si>
  <si>
    <t>Josvainių g. 39</t>
  </si>
  <si>
    <t>J. Basanavičiaus g. 81</t>
  </si>
  <si>
    <t>Vilniaus g. 3</t>
  </si>
  <si>
    <t>Vilniaus g. 11A</t>
  </si>
  <si>
    <t>Šilelio g.</t>
  </si>
  <si>
    <t>Šilelio g. 5</t>
  </si>
  <si>
    <t>Juodkiškio g. 27</t>
  </si>
  <si>
    <t>Kauno g.</t>
  </si>
  <si>
    <t>Žemaitės g. 10</t>
  </si>
  <si>
    <t>Žemaitės g. 24</t>
  </si>
  <si>
    <t>P. Lukšio g. 10</t>
  </si>
  <si>
    <t>P. Lukšio g. 2</t>
  </si>
  <si>
    <t>Tulpių g. 19</t>
  </si>
  <si>
    <t>J. Basanavičiaus g. 9</t>
  </si>
  <si>
    <t>S. Dariaus ir S. Girėno g. 20</t>
  </si>
  <si>
    <t>Šėtos g. 77</t>
  </si>
  <si>
    <t>Šėtos g. 83</t>
  </si>
  <si>
    <t>Šėtos g. 112</t>
  </si>
  <si>
    <t>Šėtos g. 116</t>
  </si>
  <si>
    <t>Šėtos g. 91</t>
  </si>
  <si>
    <t>J. Basanavičiaus g. 1 a</t>
  </si>
  <si>
    <t>Budrio g. 13</t>
  </si>
  <si>
    <t>S. Dariaus ir S. Girėno g. 52</t>
  </si>
  <si>
    <t>Liepų al. 7</t>
  </si>
  <si>
    <t>Liepų al. 15</t>
  </si>
  <si>
    <t>Liepų al. 39, Kėdainiai</t>
  </si>
  <si>
    <t>Liepų al. 21</t>
  </si>
  <si>
    <t>M. Daukšos g. 52</t>
  </si>
  <si>
    <t>Miško g.</t>
  </si>
  <si>
    <t>J. Basanavičiaus g. 103A</t>
  </si>
  <si>
    <t>J. Basanavičiaus g. 99</t>
  </si>
  <si>
    <t>A. Kanapinsko g. 4</t>
  </si>
  <si>
    <t>Topolių g. 21</t>
  </si>
  <si>
    <t>Josvainių g. 84</t>
  </si>
  <si>
    <t>Josvainių g. 82A</t>
  </si>
  <si>
    <t>Dotnuvos g. 49</t>
  </si>
  <si>
    <t>J. Basanavičiaus g. 120</t>
  </si>
  <si>
    <t>S. Dariaus ir S. Girėno g. 5</t>
  </si>
  <si>
    <t>A. Kanapinsko g. 1B, Kėdainiai</t>
  </si>
  <si>
    <t>Upelio g. 1, Daumantų k.</t>
  </si>
  <si>
    <t>Purienų g. 9, Daumantų k.</t>
  </si>
  <si>
    <t>497313 </t>
  </si>
  <si>
    <t>Upelio g. 79, Daumantų k.</t>
  </si>
  <si>
    <t>Šėtos seniūnija</t>
  </si>
  <si>
    <t>Kauno g., Šėta</t>
  </si>
  <si>
    <t>Liepų g., Aukštųjų Kaplių k.</t>
  </si>
  <si>
    <t>Pelėdnagių seniūnija</t>
  </si>
  <si>
    <t>V. Koncevičiaus g. 8, Pelėdnagių k.</t>
  </si>
  <si>
    <t xml:space="preserve">Serbinų g. 4, Labūnavos k. </t>
  </si>
  <si>
    <t>Kruopių g. 1, Labūnavos k.</t>
  </si>
  <si>
    <t>6117515 </t>
  </si>
  <si>
    <t>Barupės g. 7, Labūnavos k.</t>
  </si>
  <si>
    <t>Ąžuolų g. 2, Pelėdnagių k.</t>
  </si>
  <si>
    <t>Josvainių seniūnija</t>
  </si>
  <si>
    <t>Labūnavos g. 11, Josvainiai</t>
  </si>
  <si>
    <t>Nevėžio g. 37, Vainikų k.</t>
  </si>
  <si>
    <t>Liepų g. 10, Kunionių k.</t>
  </si>
  <si>
    <t>Liepų g. 12, Kunionių k.</t>
  </si>
  <si>
    <t>Truskavos seniūnija</t>
  </si>
  <si>
    <t>Truskavos g. 10,  Truskava</t>
  </si>
  <si>
    <t>Gudžiūnų seniūnija</t>
  </si>
  <si>
    <t>Tujų g. 66, Gudžiūnai</t>
  </si>
  <si>
    <t>Draugystės g. 40, Miegėnų k.</t>
  </si>
  <si>
    <t>Jurgio Lebedžio g. 16, Devynduonių k.</t>
  </si>
  <si>
    <t>Pernaravos seniūnija</t>
  </si>
  <si>
    <t>Jadvygos Juškytės g. 15, Pernarava</t>
  </si>
  <si>
    <t>Vilainių seniūnija</t>
  </si>
  <si>
    <t>Tuopų g. 10, Vilainių k.</t>
  </si>
  <si>
    <t>Naujoji g., Tiskūnų k.</t>
  </si>
  <si>
    <t>6134619 </t>
  </si>
  <si>
    <t>Alyvų g., Vasariškių k.</t>
  </si>
  <si>
    <t>Liepų al. 37, Aristavos k.</t>
  </si>
  <si>
    <t>Dotnuvos seniūnija</t>
  </si>
  <si>
    <t>Žemaičių g. 10, Akademija</t>
  </si>
  <si>
    <t>6139768 </t>
  </si>
  <si>
    <t>Kačiupio g. 7, Vainotiškių k.</t>
  </si>
  <si>
    <t>Parko g. 10, Akademija</t>
  </si>
  <si>
    <t>6140249 </t>
  </si>
  <si>
    <t>Vainotiškių g.,Vainotiškių k.</t>
  </si>
  <si>
    <t>J. Kriščiūno g., Kėdainių r. sav., Akademija</t>
  </si>
  <si>
    <t>Krakių seniūnija</t>
  </si>
  <si>
    <t>P. Lukšio g. 7, Krakės</t>
  </si>
  <si>
    <t>Lietaus g., Ažytėnų k.</t>
  </si>
  <si>
    <t>Smilgos g. 3A, Krakės</t>
  </si>
  <si>
    <t>Ateities g. 3, Pajieslio k.</t>
  </si>
  <si>
    <t>Piliakalnio g., Plinkaigalio k.</t>
  </si>
  <si>
    <t>6142081 </t>
  </si>
  <si>
    <t>Surviliškio seniūnija</t>
  </si>
  <si>
    <t>Kėdainių g. 26, Surviliškis</t>
  </si>
  <si>
    <t>Kruosto g. 1, Sirutiškio k.</t>
  </si>
  <si>
    <t>Beržų g. 32, Kalnaberžės k.</t>
  </si>
  <si>
    <t>Liaudės g. 10, Užupės k.</t>
  </si>
  <si>
    <t>Eil. Nr.</t>
  </si>
  <si>
    <t>Esama situacija</t>
  </si>
  <si>
    <t>Planuojama</t>
  </si>
  <si>
    <t>Lakštingalų g. 9, Paobelio k.</t>
  </si>
  <si>
    <t>Ramybės g. 3, Saviečių k.</t>
  </si>
  <si>
    <t>Serbinų g. 2, Labūnavos k.</t>
  </si>
  <si>
    <t>Serbinų g. 10, Labūnavos k.</t>
  </si>
  <si>
    <t>Serbinų g. 12, Labūnavos k.</t>
  </si>
  <si>
    <t>Kosmoso 1-oji g. 1, Pašilių k.</t>
  </si>
  <si>
    <t>6120765 </t>
  </si>
  <si>
    <t>Sodų g., Pašilių k.</t>
  </si>
  <si>
    <t>6121558 </t>
  </si>
  <si>
    <t>Vasaros 1-oji g., Pašilių k.</t>
  </si>
  <si>
    <t>Kalno g. 27, Pašilių k.</t>
  </si>
  <si>
    <t>Rožių g. 1, Pašilių k.</t>
  </si>
  <si>
    <t>Miško g., Pašilių k.</t>
  </si>
  <si>
    <t>Centrinė g., Pašilių k.</t>
  </si>
  <si>
    <t>Tekstilės konteinerių kiekis, vnt.</t>
  </si>
  <si>
    <t>Mindaugo g. 23</t>
  </si>
  <si>
    <t xml:space="preserve">Skongalio g. 21 </t>
  </si>
  <si>
    <t>J. Basanavičiaus g. 23</t>
  </si>
  <si>
    <t>Ilgoji g. 214, Kėdainiai</t>
  </si>
  <si>
    <t>Nevėžio g. Kėdainiai</t>
  </si>
  <si>
    <t xml:space="preserve">Taujėnų k., Truskavos sen. </t>
  </si>
  <si>
    <t>Dotnuvėlės g. 8, Gudžiūnai</t>
  </si>
  <si>
    <t xml:space="preserve"> 6152832 </t>
  </si>
  <si>
    <t xml:space="preserve">Jadvygos Juškytės g. Pernarava </t>
  </si>
  <si>
    <t>Melioratorių g. 1, Vilainių k.</t>
  </si>
  <si>
    <t xml:space="preserve">Melioratorių g. 2A, Vilainių k. </t>
  </si>
  <si>
    <t>Sodų g. 1, Vilainių k.</t>
  </si>
  <si>
    <t>Aikštelės adresas</t>
  </si>
  <si>
    <t>A</t>
  </si>
  <si>
    <t>P</t>
  </si>
  <si>
    <t>PSP</t>
  </si>
  <si>
    <t xml:space="preserve">Didžiosios Rinkos a. 5 </t>
  </si>
  <si>
    <t>D</t>
  </si>
  <si>
    <t>V.V.</t>
  </si>
  <si>
    <t>S</t>
  </si>
  <si>
    <t>K</t>
  </si>
  <si>
    <t>G</t>
  </si>
  <si>
    <t>prie daugiabučių</t>
  </si>
  <si>
    <t>prie garažų bendrijų</t>
  </si>
  <si>
    <t>prie sodų bendrijų</t>
  </si>
  <si>
    <t>viešosiose vietose</t>
  </si>
  <si>
    <t>prie kapinių</t>
  </si>
  <si>
    <t xml:space="preserve">Respublikos g. 20 </t>
  </si>
  <si>
    <t>Ramioji g. 10, Kėdainių r. sav., Pagiriai</t>
  </si>
  <si>
    <t>Kiekis</t>
  </si>
  <si>
    <t>2.1</t>
  </si>
  <si>
    <t>Tekstilei (2 m3)</t>
  </si>
  <si>
    <t>Stiklui (2 m3)</t>
  </si>
  <si>
    <t>Popieriui/kartonui (2 m3)</t>
  </si>
  <si>
    <t>Komunalinėms atliekoms (2 m3)</t>
  </si>
  <si>
    <t xml:space="preserve">Antžeminiai konteineriai </t>
  </si>
  <si>
    <t>Pusiau požeminiai konteineriai</t>
  </si>
  <si>
    <t xml:space="preserve">37 pusiau požeminių konteinerių aikštelių, kartu su pusiau požeminiais konteineriais įrengimas (įskaitant  supaprastinto techninio projekto parengimą, inžinierinių - geologinių, archeologinų tyrimų atlikimą (senamiesčio teritorijoje), išpildomosios dokumentacijos ir kadastrinių matavimų parengimą) </t>
  </si>
  <si>
    <t>Komunalinėms atliekoms (5 m3)</t>
  </si>
  <si>
    <t>Plastikui  (2 m3)</t>
  </si>
  <si>
    <t>Plastikui  (5 m3)</t>
  </si>
  <si>
    <t>Popieriui/kartonui ((5 m3)</t>
  </si>
  <si>
    <t>Stiklui (3 m3)</t>
  </si>
  <si>
    <t xml:space="preserve">2 požeminių konteinerių aikštelių, kartu su požeminiais konteineriais įrengimas (įskaitant  supaprastinto techninio projekto parengimą, inžinierinių - geologinių, archeologinų tyrimų atlikimą (senamiesčio teritorijoje), išpildomosios dokumentacijos ir kadastrinių matavimų parengimą) </t>
  </si>
  <si>
    <t>Komunalinėms atliekoms (3 m3)</t>
  </si>
  <si>
    <t>Plastikui  (3 m3)</t>
  </si>
  <si>
    <t>Popieriui/kartonui ( 3 m3)</t>
  </si>
  <si>
    <t>100 Antžeminių konteinerių aikštelių įrengimo darbai (įskaitant supaprastinto techninio projekto parengimą, inžinierinių - geologinių, archeologinų tyrimų atlikimą (senamiesčio teritorijoje), išpildomosios dokumentacijos ir kadastrinių matavimų parengimą)</t>
  </si>
  <si>
    <t>Vieneto kaina su PVM</t>
  </si>
  <si>
    <t>Bendra kaina               su PVM</t>
  </si>
  <si>
    <t>DĖL KONTEINERIŲ AIKŠTELIŲ ĮRENGIMO IR KONTEINERIŲ PIRKIMO KĖDAINIŲ RAJONE</t>
  </si>
  <si>
    <t>BENDRA PASIŪLYMO KAINA</t>
  </si>
  <si>
    <t>IŠ VISO :</t>
  </si>
  <si>
    <t>2.4</t>
  </si>
  <si>
    <t>2.2</t>
  </si>
  <si>
    <t>2.3</t>
  </si>
  <si>
    <t>2.5</t>
  </si>
  <si>
    <t>4.1</t>
  </si>
  <si>
    <t>4.2</t>
  </si>
  <si>
    <t>4.3</t>
  </si>
  <si>
    <t>4.4</t>
  </si>
  <si>
    <t>6.1</t>
  </si>
  <si>
    <t>6.2</t>
  </si>
  <si>
    <t>6.3</t>
  </si>
  <si>
    <t>6.4</t>
  </si>
  <si>
    <t>Požeminiai konteineriai</t>
  </si>
  <si>
    <t>Darbai</t>
  </si>
  <si>
    <r>
      <t>Komunalinių atliekų konteinerių tūris, m</t>
    </r>
    <r>
      <rPr>
        <vertAlign val="superscript"/>
        <sz val="11"/>
        <color theme="1"/>
        <rFont val="Calibri"/>
        <family val="1"/>
        <charset val="186"/>
        <scheme val="minor"/>
      </rPr>
      <t>3</t>
    </r>
  </si>
  <si>
    <r>
      <t>Antrinių žaliavų konteinerių tūris, m</t>
    </r>
    <r>
      <rPr>
        <vertAlign val="superscript"/>
        <sz val="11"/>
        <color theme="1"/>
        <rFont val="Calibri"/>
        <family val="1"/>
        <charset val="186"/>
        <scheme val="minor"/>
      </rPr>
      <t>3</t>
    </r>
  </si>
  <si>
    <r>
      <t>Tekstilės atliekų konteinerių tūris, m</t>
    </r>
    <r>
      <rPr>
        <vertAlign val="superscript"/>
        <sz val="11"/>
        <color theme="1"/>
        <rFont val="Calibri"/>
        <family val="1"/>
        <charset val="186"/>
        <scheme val="minor"/>
      </rPr>
      <t>3</t>
    </r>
  </si>
  <si>
    <t>Planuojamas aikštelės tipas</t>
  </si>
  <si>
    <r>
      <t>Komunalinių atliekų konteinerių tūris, m</t>
    </r>
    <r>
      <rPr>
        <vertAlign val="superscript"/>
        <sz val="8"/>
        <color theme="1"/>
        <rFont val="Calibri"/>
        <family val="1"/>
        <charset val="186"/>
        <scheme val="minor"/>
      </rPr>
      <t xml:space="preserve">3                 </t>
    </r>
  </si>
  <si>
    <t>Žymėjimas:</t>
  </si>
  <si>
    <t>D -</t>
  </si>
  <si>
    <t>G -</t>
  </si>
  <si>
    <t>S -</t>
  </si>
  <si>
    <t>V.V -</t>
  </si>
  <si>
    <t>K -</t>
  </si>
  <si>
    <t>Kėdainių miesto seniūnija:  87 aikštelės (2 požeminių kenteinerių aikštelės; 28 pusiau požeminių konteinerių aikštelės; 57 antžeminių konteinerių aikštelės).</t>
  </si>
  <si>
    <t xml:space="preserve">Pastabos: </t>
  </si>
  <si>
    <t>Iš viso:  139 aikštelės, 679 konteineriai.</t>
  </si>
  <si>
    <t>Esamų ir planuojamų po komunalinių atliekų tvarkymo infrastruktūros plėtros konteinerių aikštelių išdėstymo vietos Kėdainių mieste ir rajone</t>
  </si>
  <si>
    <t>Techninės specifikacijos</t>
  </si>
  <si>
    <t>priedas Nr. 4</t>
  </si>
  <si>
    <t>PSP -</t>
  </si>
  <si>
    <t>pusiau požeminis konteineris</t>
  </si>
  <si>
    <t>A -</t>
  </si>
  <si>
    <t>antžeminis konteineris</t>
  </si>
  <si>
    <t>P -</t>
  </si>
  <si>
    <t>požeminis konteineris</t>
  </si>
  <si>
    <t xml:space="preserve">Komunalinių atliekų konteinerių kiekis, vnt. </t>
  </si>
  <si>
    <t>Josvainių g. 81</t>
  </si>
  <si>
    <t>Konteineriai vežami pagal patvirtintus komunalinių atliekų surinkimo grafikus</t>
  </si>
  <si>
    <t>Kaimiškosios seniūnijos:  52 aikštelės (9 pusiau požeminių konteinerių aikštelių; 43 antžeminių konteinerių aikštelės).</t>
  </si>
  <si>
    <t>Ežero g. 6, Vainotiškių 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</si>
</sst>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Lt&quot;_-;\-* #,##0.00\ &quot;Lt&quot;_-;_-* &quot;-&quot;??\ &quot;Lt&quot;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vertAlign val="superscript"/>
      <sz val="8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.5"/>
      <color rgb="FF333333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1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i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9"/>
      <name val="Calibri"/>
      <family val="2"/>
      <scheme val="minor"/>
    </font>
    <font>
      <sz val="9"/>
      <color rgb="FF00000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9"/>
      <color rgb="FF333333"/>
      <name val="Times New Roman"/>
      <family val="1"/>
      <charset val="186"/>
    </font>
    <font>
      <b/>
      <sz val="9"/>
      <color rgb="FFFF0000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vertAlign val="superscript"/>
      <sz val="8"/>
      <color theme="1"/>
      <name val="Calibri"/>
      <family val="1"/>
      <charset val="186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u/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Calibri"/>
      <family val="2"/>
      <scheme val="minor"/>
    </font>
    <font>
      <i/>
      <sz val="10"/>
      <color rgb="FF00000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3" fillId="0" borderId="0"/>
    <xf numFmtId="164" fontId="14" fillId="0" borderId="0" applyFont="0" applyFill="0" applyBorder="0" applyAlignment="0" applyProtection="0"/>
  </cellStyleXfs>
  <cellXfs count="186">
    <xf numFmtId="0" fontId="0" fillId="0" borderId="0" xfId="0"/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right" vertical="top" wrapText="1"/>
    </xf>
    <xf numFmtId="0" fontId="18" fillId="2" borderId="0" xfId="0" applyFont="1" applyFill="1"/>
    <xf numFmtId="0" fontId="18" fillId="0" borderId="0" xfId="0" applyFont="1"/>
    <xf numFmtId="2" fontId="18" fillId="2" borderId="0" xfId="0" applyNumberFormat="1" applyFont="1" applyFill="1"/>
    <xf numFmtId="0" fontId="18" fillId="0" borderId="0" xfId="0" applyFont="1" applyFill="1"/>
    <xf numFmtId="0" fontId="25" fillId="0" borderId="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5" fillId="0" borderId="0" xfId="0" applyFont="1"/>
    <xf numFmtId="0" fontId="2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2" fontId="18" fillId="0" borderId="0" xfId="0" applyNumberFormat="1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2" fontId="17" fillId="2" borderId="0" xfId="0" applyNumberFormat="1" applyFont="1" applyFill="1"/>
    <xf numFmtId="0" fontId="17" fillId="0" borderId="0" xfId="0" applyFont="1"/>
    <xf numFmtId="0" fontId="17" fillId="0" borderId="0" xfId="0" applyFont="1" applyFill="1"/>
    <xf numFmtId="2" fontId="31" fillId="3" borderId="0" xfId="0" applyNumberFormat="1" applyFont="1" applyFill="1"/>
    <xf numFmtId="0" fontId="27" fillId="0" borderId="0" xfId="0" applyFont="1" applyFill="1"/>
    <xf numFmtId="0" fontId="20" fillId="0" borderId="0" xfId="0" applyFont="1" applyFill="1"/>
    <xf numFmtId="0" fontId="17" fillId="0" borderId="0" xfId="0" applyFont="1" applyFill="1" applyBorder="1" applyAlignment="1">
      <alignment horizontal="center"/>
    </xf>
    <xf numFmtId="1" fontId="29" fillId="0" borderId="0" xfId="0" applyNumberFormat="1" applyFont="1" applyFill="1" applyBorder="1"/>
    <xf numFmtId="2" fontId="29" fillId="0" borderId="0" xfId="0" applyNumberFormat="1" applyFont="1" applyFill="1" applyBorder="1"/>
    <xf numFmtId="1" fontId="31" fillId="0" borderId="0" xfId="0" applyNumberFormat="1" applyFont="1" applyFill="1" applyBorder="1"/>
    <xf numFmtId="2" fontId="31" fillId="0" borderId="0" xfId="0" applyNumberFormat="1" applyFont="1" applyFill="1" applyBorder="1"/>
    <xf numFmtId="0" fontId="25" fillId="0" borderId="2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2" fontId="20" fillId="0" borderId="0" xfId="0" applyNumberFormat="1" applyFont="1" applyAlignment="1">
      <alignment horizontal="center"/>
    </xf>
    <xf numFmtId="2" fontId="29" fillId="2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Border="1" applyAlignment="1">
      <alignment horizontal="left"/>
    </xf>
    <xf numFmtId="2" fontId="25" fillId="2" borderId="0" xfId="0" applyNumberFormat="1" applyFont="1" applyFill="1" applyAlignment="1">
      <alignment horizontal="left"/>
    </xf>
    <xf numFmtId="0" fontId="25" fillId="0" borderId="0" xfId="0" applyFont="1" applyAlignment="1">
      <alignment horizontal="left"/>
    </xf>
    <xf numFmtId="0" fontId="22" fillId="0" borderId="0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16" fillId="0" borderId="0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24" fillId="0" borderId="8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25" fillId="0" borderId="0" xfId="0" applyFont="1" applyFill="1" applyAlignment="1">
      <alignment horizontal="center" vertical="center"/>
    </xf>
    <xf numFmtId="2" fontId="18" fillId="0" borderId="0" xfId="0" applyNumberFormat="1" applyFont="1" applyFill="1"/>
    <xf numFmtId="0" fontId="25" fillId="0" borderId="0" xfId="0" applyFont="1" applyFill="1"/>
    <xf numFmtId="0" fontId="25" fillId="0" borderId="0" xfId="0" applyFont="1" applyFill="1" applyAlignment="1">
      <alignment horizontal="right"/>
    </xf>
    <xf numFmtId="0" fontId="25" fillId="0" borderId="0" xfId="0" applyFont="1" applyFill="1" applyAlignment="1">
      <alignment horizontal="center"/>
    </xf>
    <xf numFmtId="2" fontId="27" fillId="0" borderId="0" xfId="0" applyNumberFormat="1" applyFont="1" applyFill="1"/>
    <xf numFmtId="0" fontId="25" fillId="0" borderId="1" xfId="0" applyFont="1" applyFill="1" applyBorder="1"/>
    <xf numFmtId="0" fontId="25" fillId="0" borderId="1" xfId="0" applyFont="1" applyFill="1" applyBorder="1" applyAlignment="1">
      <alignment horizontal="right"/>
    </xf>
    <xf numFmtId="0" fontId="25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0" fillId="0" borderId="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right" wrapText="1"/>
    </xf>
    <xf numFmtId="0" fontId="20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vertical="top" wrapText="1"/>
    </xf>
    <xf numFmtId="0" fontId="30" fillId="0" borderId="0" xfId="0" applyFont="1" applyFill="1"/>
    <xf numFmtId="0" fontId="30" fillId="0" borderId="0" xfId="0" applyFont="1" applyFill="1" applyAlignment="1">
      <alignment horizontal="right"/>
    </xf>
    <xf numFmtId="0" fontId="30" fillId="0" borderId="1" xfId="0" applyFont="1" applyFill="1" applyBorder="1" applyAlignment="1">
      <alignment horizontal="center"/>
    </xf>
    <xf numFmtId="0" fontId="28" fillId="0" borderId="0" xfId="0" applyFont="1" applyFill="1"/>
    <xf numFmtId="0" fontId="19" fillId="5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textRotation="90" wrapText="1"/>
    </xf>
    <xf numFmtId="0" fontId="20" fillId="4" borderId="1" xfId="0" applyFont="1" applyFill="1" applyBorder="1" applyAlignment="1">
      <alignment horizontal="center" vertical="center" textRotation="90" wrapText="1"/>
    </xf>
    <xf numFmtId="2" fontId="38" fillId="0" borderId="0" xfId="0" applyNumberFormat="1" applyFont="1" applyBorder="1" applyAlignment="1">
      <alignment horizontal="left"/>
    </xf>
    <xf numFmtId="0" fontId="20" fillId="0" borderId="2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2" fontId="41" fillId="2" borderId="0" xfId="0" applyNumberFormat="1" applyFont="1" applyFill="1"/>
    <xf numFmtId="0" fontId="41" fillId="0" borderId="0" xfId="0" applyFont="1" applyFill="1"/>
    <xf numFmtId="0" fontId="41" fillId="0" borderId="0" xfId="0" applyFont="1"/>
    <xf numFmtId="2" fontId="20" fillId="0" borderId="0" xfId="0" applyNumberFormat="1" applyFont="1" applyFill="1" applyBorder="1"/>
    <xf numFmtId="0" fontId="20" fillId="0" borderId="0" xfId="0" applyFont="1" applyFill="1" applyBorder="1"/>
    <xf numFmtId="0" fontId="39" fillId="0" borderId="0" xfId="0" applyFont="1" applyBorder="1" applyAlignment="1">
      <alignment horizontal="right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vertical="center" wrapText="1"/>
    </xf>
    <xf numFmtId="0" fontId="39" fillId="2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34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30" fillId="0" borderId="1" xfId="0" applyFont="1" applyFill="1" applyBorder="1"/>
    <xf numFmtId="0" fontId="30" fillId="0" borderId="1" xfId="0" applyFont="1" applyFill="1" applyBorder="1" applyAlignment="1">
      <alignment horizontal="right"/>
    </xf>
    <xf numFmtId="0" fontId="25" fillId="0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/>
    </xf>
    <xf numFmtId="0" fontId="18" fillId="0" borderId="1" xfId="0" applyFont="1" applyFill="1" applyBorder="1"/>
    <xf numFmtId="0" fontId="27" fillId="0" borderId="1" xfId="0" applyFont="1" applyFill="1" applyBorder="1"/>
    <xf numFmtId="0" fontId="20" fillId="0" borderId="1" xfId="0" applyFont="1" applyFill="1" applyBorder="1"/>
    <xf numFmtId="0" fontId="28" fillId="0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 wrapText="1"/>
    </xf>
    <xf numFmtId="0" fontId="39" fillId="0" borderId="12" xfId="0" applyFont="1" applyBorder="1" applyAlignment="1">
      <alignment horizontal="left" vertical="top" wrapText="1" shrinkToFit="1"/>
    </xf>
    <xf numFmtId="0" fontId="45" fillId="0" borderId="0" xfId="0" applyFont="1" applyBorder="1" applyAlignment="1">
      <alignment horizontal="left" vertical="top" wrapText="1" shrinkToFit="1"/>
    </xf>
    <xf numFmtId="0" fontId="0" fillId="0" borderId="0" xfId="0" applyAlignment="1">
      <alignment wrapText="1"/>
    </xf>
    <xf numFmtId="0" fontId="20" fillId="4" borderId="4" xfId="0" applyFont="1" applyFill="1" applyBorder="1" applyAlignment="1">
      <alignment horizontal="center" vertical="center" textRotation="90" wrapText="1"/>
    </xf>
    <xf numFmtId="0" fontId="20" fillId="4" borderId="9" xfId="0" applyFont="1" applyFill="1" applyBorder="1" applyAlignment="1">
      <alignment horizontal="center" vertical="center" textRotation="90" wrapText="1"/>
    </xf>
    <xf numFmtId="0" fontId="0" fillId="4" borderId="5" xfId="0" applyFill="1" applyBorder="1" applyAlignment="1">
      <alignment horizontal="center" vertical="center" textRotation="90" wrapText="1"/>
    </xf>
    <xf numFmtId="0" fontId="25" fillId="0" borderId="0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textRotation="90" wrapText="1"/>
    </xf>
    <xf numFmtId="0" fontId="2" fillId="4" borderId="9" xfId="0" applyFont="1" applyFill="1" applyBorder="1" applyAlignment="1">
      <alignment horizontal="center" vertical="center" textRotation="90" wrapText="1"/>
    </xf>
    <xf numFmtId="0" fontId="20" fillId="5" borderId="4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vertical="center" wrapText="1"/>
    </xf>
    <xf numFmtId="0" fontId="0" fillId="5" borderId="15" xfId="0" applyFill="1" applyBorder="1" applyAlignment="1">
      <alignment vertical="center" wrapText="1"/>
    </xf>
    <xf numFmtId="0" fontId="20" fillId="5" borderId="4" xfId="0" applyFont="1" applyFill="1" applyBorder="1" applyAlignment="1">
      <alignment horizontal="center" vertical="center" textRotation="90" wrapText="1"/>
    </xf>
    <xf numFmtId="0" fontId="20" fillId="5" borderId="9" xfId="0" applyFont="1" applyFill="1" applyBorder="1" applyAlignment="1">
      <alignment horizontal="center" vertical="center" textRotation="90" wrapText="1"/>
    </xf>
    <xf numFmtId="0" fontId="0" fillId="5" borderId="5" xfId="0" applyFill="1" applyBorder="1" applyAlignment="1">
      <alignment horizontal="center" vertical="center" textRotation="90" wrapText="1"/>
    </xf>
    <xf numFmtId="0" fontId="19" fillId="5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35" fillId="4" borderId="6" xfId="0" applyFont="1" applyFill="1" applyBorder="1" applyAlignment="1">
      <alignment horizontal="center" vertical="center" wrapText="1"/>
    </xf>
    <xf numFmtId="0" fontId="35" fillId="6" borderId="6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8" fillId="4" borderId="6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10" fillId="0" borderId="6" xfId="0" applyFont="1" applyBorder="1" applyAlignment="1">
      <alignment horizontal="right" vertical="top" wrapText="1"/>
    </xf>
    <xf numFmtId="0" fontId="10" fillId="0" borderId="8" xfId="0" applyFont="1" applyBorder="1" applyAlignment="1">
      <alignment horizontal="right" vertical="top" wrapText="1"/>
    </xf>
    <xf numFmtId="0" fontId="10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">
    <cellStyle name="Excel Built-in Normal" xfId="2" xr:uid="{00000000-0005-0000-0000-000000000000}"/>
    <cellStyle name="Įprastas" xfId="0" builtinId="0"/>
    <cellStyle name="Įprastas 2" xfId="1" xr:uid="{00000000-0005-0000-0000-000001000000}"/>
    <cellStyle name="Valiuta 2" xfId="3" xr:uid="{00000000-0005-0000-0000-000003000000}"/>
  </cellStyles>
  <dxfs count="0"/>
  <tableStyles count="0" defaultTableStyle="TableStyleMedium2" defaultPivotStyle="PivotStyleMedium9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175"/>
  <sheetViews>
    <sheetView showGridLines="0" tabSelected="1" zoomScaleNormal="100" workbookViewId="0">
      <selection activeCell="S13" sqref="S13"/>
    </sheetView>
  </sheetViews>
  <sheetFormatPr defaultColWidth="9.109375" defaultRowHeight="12" x14ac:dyDescent="0.25"/>
  <cols>
    <col min="1" max="1" width="4.6640625" style="42" customWidth="1"/>
    <col min="2" max="2" width="22.33203125" style="27" customWidth="1"/>
    <col min="3" max="3" width="7.88671875" style="41" hidden="1" customWidth="1"/>
    <col min="4" max="4" width="11" style="41" hidden="1" customWidth="1"/>
    <col min="5" max="5" width="7.109375" style="42" customWidth="1"/>
    <col min="6" max="6" width="7.44140625" style="42" customWidth="1"/>
    <col min="7" max="7" width="6.88671875" style="27" customWidth="1"/>
    <col min="8" max="8" width="6.6640625" style="27" customWidth="1"/>
    <col min="9" max="9" width="3.5546875" style="27" customWidth="1"/>
    <col min="10" max="10" width="4.5546875" style="27" customWidth="1"/>
    <col min="11" max="11" width="4.44140625" style="27" customWidth="1"/>
    <col min="12" max="12" width="4" style="27" customWidth="1"/>
    <col min="13" max="16" width="4.44140625" style="27" customWidth="1"/>
    <col min="17" max="17" width="6" style="27" customWidth="1"/>
    <col min="18" max="18" width="6.33203125" style="27" customWidth="1"/>
    <col min="19" max="20" width="4.6640625" style="27" customWidth="1"/>
    <col min="21" max="21" width="4.5546875" style="27" customWidth="1"/>
    <col min="22" max="22" width="4.33203125" style="27" customWidth="1"/>
    <col min="23" max="23" width="4.109375" style="27" customWidth="1"/>
    <col min="24" max="24" width="5.33203125" style="27" customWidth="1"/>
    <col min="25" max="25" width="5.88671875" style="27" customWidth="1"/>
    <col min="26" max="26" width="7.88671875" style="27" customWidth="1"/>
    <col min="27" max="27" width="9.109375" style="27" hidden="1" customWidth="1"/>
    <col min="28" max="28" width="7.6640625" style="27" hidden="1" customWidth="1"/>
    <col min="29" max="29" width="7.33203125" style="26" hidden="1" customWidth="1"/>
    <col min="30" max="30" width="0" style="26" hidden="1" customWidth="1"/>
    <col min="31" max="16384" width="9.109375" style="27"/>
  </cols>
  <sheetData>
    <row r="1" spans="1:30" s="29" customFormat="1" ht="20.25" customHeight="1" x14ac:dyDescent="0.4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23"/>
      <c r="P1" s="123"/>
      <c r="Q1" s="118"/>
      <c r="R1" s="118"/>
      <c r="S1" s="120"/>
      <c r="T1" s="120"/>
      <c r="U1" s="122" t="s">
        <v>239</v>
      </c>
      <c r="V1" s="120"/>
      <c r="W1" s="120"/>
      <c r="X1" s="118"/>
      <c r="Y1" s="118"/>
      <c r="Z1" s="118"/>
      <c r="AA1" s="118"/>
      <c r="AB1" s="118"/>
    </row>
    <row r="2" spans="1:30" s="29" customFormat="1" ht="17.25" customHeight="1" x14ac:dyDescent="0.4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23"/>
      <c r="P2" s="123"/>
      <c r="Q2" s="118"/>
      <c r="R2" s="118"/>
      <c r="S2" s="120"/>
      <c r="T2" s="121"/>
      <c r="U2" s="122" t="s">
        <v>240</v>
      </c>
      <c r="V2" s="120"/>
      <c r="W2" s="120"/>
      <c r="X2" s="118"/>
      <c r="Y2" s="118"/>
      <c r="Z2" s="118"/>
      <c r="AA2" s="118"/>
      <c r="AB2" s="118"/>
    </row>
    <row r="3" spans="1:30" s="29" customFormat="1" ht="3" customHeight="1" x14ac:dyDescent="0.4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23"/>
      <c r="P3" s="123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</row>
    <row r="4" spans="1:30" s="29" customFormat="1" ht="3.75" customHeight="1" x14ac:dyDescent="0.4">
      <c r="A4" s="67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123"/>
      <c r="P4" s="123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30" s="29" customFormat="1" ht="30" customHeight="1" x14ac:dyDescent="0.4">
      <c r="A5" s="67"/>
      <c r="B5" s="170" t="s">
        <v>238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49"/>
      <c r="AA5" s="49"/>
      <c r="AB5" s="49"/>
    </row>
    <row r="6" spans="1:30" s="29" customFormat="1" ht="5.25" customHeight="1" x14ac:dyDescent="0.4">
      <c r="A6" s="67"/>
      <c r="B6" s="49"/>
      <c r="C6" s="68"/>
      <c r="D6" s="68"/>
      <c r="E6" s="49"/>
      <c r="F6" s="49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</row>
    <row r="7" spans="1:30" s="29" customFormat="1" ht="20.25" customHeight="1" x14ac:dyDescent="0.3">
      <c r="A7" s="151" t="s">
        <v>139</v>
      </c>
      <c r="B7" s="151" t="s">
        <v>169</v>
      </c>
      <c r="C7" s="96"/>
      <c r="D7" s="96"/>
      <c r="E7" s="154" t="s">
        <v>227</v>
      </c>
      <c r="F7" s="155"/>
      <c r="G7" s="172" t="s">
        <v>140</v>
      </c>
      <c r="H7" s="173"/>
      <c r="I7" s="173"/>
      <c r="J7" s="173"/>
      <c r="K7" s="173"/>
      <c r="L7" s="173"/>
      <c r="M7" s="173"/>
      <c r="N7" s="173"/>
      <c r="O7" s="124"/>
      <c r="P7" s="124"/>
      <c r="Q7" s="163" t="s">
        <v>141</v>
      </c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</row>
    <row r="8" spans="1:30" s="29" customFormat="1" ht="40.5" customHeight="1" x14ac:dyDescent="0.25">
      <c r="A8" s="152"/>
      <c r="B8" s="152"/>
      <c r="C8" s="164" t="s">
        <v>5</v>
      </c>
      <c r="D8" s="164"/>
      <c r="E8" s="156"/>
      <c r="F8" s="157"/>
      <c r="G8" s="149" t="s">
        <v>247</v>
      </c>
      <c r="H8" s="149" t="s">
        <v>228</v>
      </c>
      <c r="I8" s="165" t="s">
        <v>2</v>
      </c>
      <c r="J8" s="165"/>
      <c r="K8" s="165"/>
      <c r="L8" s="165" t="s">
        <v>225</v>
      </c>
      <c r="M8" s="165"/>
      <c r="N8" s="165"/>
      <c r="O8" s="139" t="s">
        <v>156</v>
      </c>
      <c r="P8" s="139" t="s">
        <v>226</v>
      </c>
      <c r="Q8" s="160" t="s">
        <v>0</v>
      </c>
      <c r="R8" s="160" t="s">
        <v>224</v>
      </c>
      <c r="S8" s="164" t="s">
        <v>2</v>
      </c>
      <c r="T8" s="164"/>
      <c r="U8" s="164"/>
      <c r="V8" s="164" t="s">
        <v>225</v>
      </c>
      <c r="W8" s="164"/>
      <c r="X8" s="164"/>
      <c r="Y8" s="160" t="s">
        <v>156</v>
      </c>
      <c r="Z8" s="160" t="s">
        <v>226</v>
      </c>
      <c r="AA8" s="164" t="s">
        <v>5</v>
      </c>
      <c r="AB8" s="164"/>
    </row>
    <row r="9" spans="1:30" s="29" customFormat="1" ht="43.5" customHeight="1" x14ac:dyDescent="0.25">
      <c r="A9" s="152"/>
      <c r="B9" s="152"/>
      <c r="C9" s="164"/>
      <c r="D9" s="164"/>
      <c r="E9" s="156"/>
      <c r="F9" s="157"/>
      <c r="G9" s="150"/>
      <c r="H9" s="150"/>
      <c r="I9" s="165"/>
      <c r="J9" s="165"/>
      <c r="K9" s="165"/>
      <c r="L9" s="165"/>
      <c r="M9" s="165"/>
      <c r="N9" s="165"/>
      <c r="O9" s="140"/>
      <c r="P9" s="140"/>
      <c r="Q9" s="161"/>
      <c r="R9" s="161"/>
      <c r="S9" s="164"/>
      <c r="T9" s="164"/>
      <c r="U9" s="164"/>
      <c r="V9" s="164"/>
      <c r="W9" s="164"/>
      <c r="X9" s="164"/>
      <c r="Y9" s="161"/>
      <c r="Z9" s="161"/>
      <c r="AA9" s="164"/>
      <c r="AB9" s="164"/>
    </row>
    <row r="10" spans="1:30" s="29" customFormat="1" ht="98.25" customHeight="1" x14ac:dyDescent="0.25">
      <c r="A10" s="153"/>
      <c r="B10" s="153"/>
      <c r="C10" s="97" t="s">
        <v>9</v>
      </c>
      <c r="D10" s="97" t="s">
        <v>10</v>
      </c>
      <c r="E10" s="158"/>
      <c r="F10" s="159"/>
      <c r="G10" s="141"/>
      <c r="H10" s="141"/>
      <c r="I10" s="99" t="s">
        <v>6</v>
      </c>
      <c r="J10" s="99" t="s">
        <v>7</v>
      </c>
      <c r="K10" s="99" t="s">
        <v>8</v>
      </c>
      <c r="L10" s="99" t="s">
        <v>6</v>
      </c>
      <c r="M10" s="99" t="s">
        <v>7</v>
      </c>
      <c r="N10" s="99" t="s">
        <v>8</v>
      </c>
      <c r="O10" s="141"/>
      <c r="P10" s="141"/>
      <c r="Q10" s="162"/>
      <c r="R10" s="162"/>
      <c r="S10" s="98" t="s">
        <v>6</v>
      </c>
      <c r="T10" s="98" t="s">
        <v>7</v>
      </c>
      <c r="U10" s="98" t="s">
        <v>8</v>
      </c>
      <c r="V10" s="98" t="s">
        <v>6</v>
      </c>
      <c r="W10" s="98" t="s">
        <v>7</v>
      </c>
      <c r="X10" s="98" t="s">
        <v>8</v>
      </c>
      <c r="Y10" s="162"/>
      <c r="Z10" s="162"/>
      <c r="AA10" s="97" t="s">
        <v>9</v>
      </c>
      <c r="AB10" s="97" t="s">
        <v>10</v>
      </c>
    </row>
    <row r="11" spans="1:30" s="29" customFormat="1" ht="20.25" customHeight="1" x14ac:dyDescent="0.25">
      <c r="A11" s="167" t="s">
        <v>11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9"/>
      <c r="AA11" s="69"/>
      <c r="AB11" s="69"/>
    </row>
    <row r="12" spans="1:30" s="29" customFormat="1" x14ac:dyDescent="0.25">
      <c r="A12" s="30">
        <v>1</v>
      </c>
      <c r="B12" s="37" t="s">
        <v>12</v>
      </c>
      <c r="C12" s="70">
        <f t="shared" ref="C12:C43" si="0">AA12</f>
        <v>496854</v>
      </c>
      <c r="D12" s="70">
        <f t="shared" ref="D12:D43" si="1">AB12</f>
        <v>6126922</v>
      </c>
      <c r="E12" s="30" t="s">
        <v>172</v>
      </c>
      <c r="F12" s="30" t="s">
        <v>174</v>
      </c>
      <c r="G12" s="37">
        <v>1</v>
      </c>
      <c r="H12" s="37">
        <v>5</v>
      </c>
      <c r="I12" s="37">
        <v>1</v>
      </c>
      <c r="J12" s="37">
        <v>1</v>
      </c>
      <c r="K12" s="37">
        <v>1</v>
      </c>
      <c r="L12" s="37">
        <v>3</v>
      </c>
      <c r="M12" s="37">
        <v>5</v>
      </c>
      <c r="N12" s="37">
        <v>5</v>
      </c>
      <c r="O12" s="37"/>
      <c r="P12" s="37"/>
      <c r="Q12" s="129"/>
      <c r="R12" s="129"/>
      <c r="S12" s="129"/>
      <c r="T12" s="129"/>
      <c r="U12" s="129"/>
      <c r="V12" s="129"/>
      <c r="W12" s="129"/>
      <c r="X12" s="129"/>
      <c r="Y12" s="37"/>
      <c r="Z12" s="37"/>
      <c r="AA12" s="71">
        <v>496854</v>
      </c>
      <c r="AB12" s="30">
        <v>6126922</v>
      </c>
      <c r="AC12" s="72" t="e">
        <f>+#REF!-#REF!</f>
        <v>#REF!</v>
      </c>
      <c r="AD12" s="72" t="e">
        <f>+#REF!-AC12</f>
        <v>#REF!</v>
      </c>
    </row>
    <row r="13" spans="1:30" s="29" customFormat="1" ht="13.5" customHeight="1" x14ac:dyDescent="0.25">
      <c r="A13" s="30">
        <v>2</v>
      </c>
      <c r="B13" s="37" t="s">
        <v>13</v>
      </c>
      <c r="C13" s="70">
        <f t="shared" si="0"/>
        <v>496981</v>
      </c>
      <c r="D13" s="70">
        <f t="shared" si="1"/>
        <v>6126985</v>
      </c>
      <c r="E13" s="30" t="s">
        <v>170</v>
      </c>
      <c r="F13" s="30" t="s">
        <v>174</v>
      </c>
      <c r="G13" s="37">
        <v>2</v>
      </c>
      <c r="H13" s="37">
        <v>4</v>
      </c>
      <c r="I13" s="37">
        <v>1</v>
      </c>
      <c r="J13" s="37">
        <v>1</v>
      </c>
      <c r="K13" s="37">
        <v>1</v>
      </c>
      <c r="L13" s="37">
        <v>2</v>
      </c>
      <c r="M13" s="37">
        <v>2</v>
      </c>
      <c r="N13" s="37">
        <v>2</v>
      </c>
      <c r="O13" s="37"/>
      <c r="P13" s="37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7">
        <v>496981</v>
      </c>
      <c r="AB13" s="30">
        <v>6126985</v>
      </c>
      <c r="AC13" s="72" t="e">
        <f>+#REF!-#REF!</f>
        <v>#REF!</v>
      </c>
      <c r="AD13" s="72" t="e">
        <f>+#REF!-AC13</f>
        <v>#REF!</v>
      </c>
    </row>
    <row r="14" spans="1:30" s="29" customFormat="1" x14ac:dyDescent="0.25">
      <c r="A14" s="30">
        <v>3</v>
      </c>
      <c r="B14" s="37" t="s">
        <v>14</v>
      </c>
      <c r="C14" s="70">
        <f t="shared" si="0"/>
        <v>496885</v>
      </c>
      <c r="D14" s="70">
        <f t="shared" si="1"/>
        <v>6127046</v>
      </c>
      <c r="E14" s="30" t="s">
        <v>170</v>
      </c>
      <c r="F14" s="30" t="s">
        <v>174</v>
      </c>
      <c r="G14" s="37">
        <v>2</v>
      </c>
      <c r="H14" s="37">
        <v>4</v>
      </c>
      <c r="I14" s="37">
        <v>1</v>
      </c>
      <c r="J14" s="37">
        <v>1</v>
      </c>
      <c r="K14" s="37">
        <v>1</v>
      </c>
      <c r="L14" s="37">
        <v>2</v>
      </c>
      <c r="M14" s="37">
        <v>2</v>
      </c>
      <c r="N14" s="37">
        <v>2</v>
      </c>
      <c r="O14" s="37">
        <v>1</v>
      </c>
      <c r="P14" s="37">
        <v>2</v>
      </c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7">
        <v>496885</v>
      </c>
      <c r="AB14" s="30">
        <v>6127046</v>
      </c>
      <c r="AC14" s="72" t="e">
        <f>+#REF!-#REF!</f>
        <v>#REF!</v>
      </c>
      <c r="AD14" s="72" t="e">
        <f>+#REF!-AC14</f>
        <v>#REF!</v>
      </c>
    </row>
    <row r="15" spans="1:30" s="29" customFormat="1" x14ac:dyDescent="0.25">
      <c r="A15" s="30">
        <v>4</v>
      </c>
      <c r="B15" s="37" t="s">
        <v>15</v>
      </c>
      <c r="C15" s="70">
        <f t="shared" si="0"/>
        <v>496777</v>
      </c>
      <c r="D15" s="70">
        <f t="shared" si="1"/>
        <v>6127472</v>
      </c>
      <c r="E15" s="30" t="s">
        <v>170</v>
      </c>
      <c r="F15" s="30" t="s">
        <v>174</v>
      </c>
      <c r="G15" s="37">
        <v>2</v>
      </c>
      <c r="H15" s="37">
        <v>4</v>
      </c>
      <c r="I15" s="37">
        <v>1</v>
      </c>
      <c r="J15" s="37">
        <v>1</v>
      </c>
      <c r="K15" s="37">
        <v>1</v>
      </c>
      <c r="L15" s="37">
        <v>2</v>
      </c>
      <c r="M15" s="37">
        <v>2</v>
      </c>
      <c r="N15" s="37">
        <v>2</v>
      </c>
      <c r="O15" s="37"/>
      <c r="P15" s="37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7">
        <v>496777</v>
      </c>
      <c r="AB15" s="30">
        <v>6127472</v>
      </c>
      <c r="AC15" s="72" t="e">
        <f>+#REF!-#REF!</f>
        <v>#REF!</v>
      </c>
      <c r="AD15" s="72" t="e">
        <f>+#REF!-AC15</f>
        <v>#REF!</v>
      </c>
    </row>
    <row r="16" spans="1:30" s="29" customFormat="1" x14ac:dyDescent="0.25">
      <c r="A16" s="30">
        <v>5</v>
      </c>
      <c r="B16" s="37" t="s">
        <v>16</v>
      </c>
      <c r="C16" s="70">
        <f t="shared" si="0"/>
        <v>496796</v>
      </c>
      <c r="D16" s="70">
        <f t="shared" si="1"/>
        <v>6127572</v>
      </c>
      <c r="E16" s="30" t="s">
        <v>170</v>
      </c>
      <c r="F16" s="30" t="s">
        <v>174</v>
      </c>
      <c r="G16" s="37">
        <v>2</v>
      </c>
      <c r="H16" s="37">
        <v>4</v>
      </c>
      <c r="I16" s="37">
        <v>1</v>
      </c>
      <c r="J16" s="37">
        <v>1</v>
      </c>
      <c r="K16" s="37">
        <v>1</v>
      </c>
      <c r="L16" s="37">
        <v>2</v>
      </c>
      <c r="M16" s="37">
        <v>2</v>
      </c>
      <c r="N16" s="37">
        <v>2</v>
      </c>
      <c r="O16" s="37">
        <v>1</v>
      </c>
      <c r="P16" s="37">
        <v>2</v>
      </c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7">
        <v>496796</v>
      </c>
      <c r="AB16" s="30">
        <v>6127572</v>
      </c>
      <c r="AC16" s="72" t="e">
        <f>+#REF!-#REF!</f>
        <v>#REF!</v>
      </c>
      <c r="AD16" s="72" t="e">
        <f>+#REF!-AC16</f>
        <v>#REF!</v>
      </c>
    </row>
    <row r="17" spans="1:30" s="29" customFormat="1" x14ac:dyDescent="0.25">
      <c r="A17" s="30">
        <v>6</v>
      </c>
      <c r="B17" s="37" t="s">
        <v>17</v>
      </c>
      <c r="C17" s="70">
        <f t="shared" si="0"/>
        <v>496816</v>
      </c>
      <c r="D17" s="70">
        <f t="shared" si="1"/>
        <v>6127679</v>
      </c>
      <c r="E17" s="30" t="s">
        <v>170</v>
      </c>
      <c r="F17" s="30" t="s">
        <v>174</v>
      </c>
      <c r="G17" s="37">
        <v>2</v>
      </c>
      <c r="H17" s="37">
        <v>4</v>
      </c>
      <c r="I17" s="37">
        <v>1</v>
      </c>
      <c r="J17" s="37">
        <v>1</v>
      </c>
      <c r="K17" s="37">
        <v>1</v>
      </c>
      <c r="L17" s="37">
        <v>2</v>
      </c>
      <c r="M17" s="37">
        <v>2</v>
      </c>
      <c r="N17" s="37">
        <v>2</v>
      </c>
      <c r="O17" s="37"/>
      <c r="P17" s="37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7">
        <v>496816</v>
      </c>
      <c r="AB17" s="30">
        <v>6127679</v>
      </c>
      <c r="AC17" s="72" t="e">
        <f>+#REF!-#REF!</f>
        <v>#REF!</v>
      </c>
      <c r="AD17" s="72" t="e">
        <f>+#REF!-AC17</f>
        <v>#REF!</v>
      </c>
    </row>
    <row r="18" spans="1:30" s="29" customFormat="1" x14ac:dyDescent="0.25">
      <c r="A18" s="30">
        <v>7</v>
      </c>
      <c r="B18" s="37" t="s">
        <v>184</v>
      </c>
      <c r="C18" s="70">
        <f t="shared" si="0"/>
        <v>496913</v>
      </c>
      <c r="D18" s="70">
        <f t="shared" si="1"/>
        <v>6127313</v>
      </c>
      <c r="E18" s="30" t="s">
        <v>172</v>
      </c>
      <c r="F18" s="30" t="s">
        <v>174</v>
      </c>
      <c r="G18" s="37">
        <v>1</v>
      </c>
      <c r="H18" s="37">
        <v>5</v>
      </c>
      <c r="I18" s="37">
        <v>1</v>
      </c>
      <c r="J18" s="37">
        <v>1</v>
      </c>
      <c r="K18" s="37">
        <v>1</v>
      </c>
      <c r="L18" s="37">
        <v>3</v>
      </c>
      <c r="M18" s="37">
        <v>5</v>
      </c>
      <c r="N18" s="37">
        <v>5</v>
      </c>
      <c r="O18" s="37">
        <v>1</v>
      </c>
      <c r="P18" s="37">
        <v>2</v>
      </c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7">
        <v>496913</v>
      </c>
      <c r="AB18" s="30">
        <v>6127313</v>
      </c>
      <c r="AC18" s="72" t="e">
        <f>+#REF!-#REF!</f>
        <v>#REF!</v>
      </c>
      <c r="AD18" s="72" t="e">
        <f>+#REF!-AC18</f>
        <v>#REF!</v>
      </c>
    </row>
    <row r="19" spans="1:30" s="29" customFormat="1" x14ac:dyDescent="0.25">
      <c r="A19" s="30">
        <v>8</v>
      </c>
      <c r="B19" s="37" t="s">
        <v>18</v>
      </c>
      <c r="C19" s="70">
        <f t="shared" si="0"/>
        <v>497010</v>
      </c>
      <c r="D19" s="70">
        <f t="shared" si="1"/>
        <v>6127219</v>
      </c>
      <c r="E19" s="30" t="s">
        <v>170</v>
      </c>
      <c r="F19" s="30" t="s">
        <v>174</v>
      </c>
      <c r="G19" s="37">
        <v>2</v>
      </c>
      <c r="H19" s="37">
        <v>4</v>
      </c>
      <c r="I19" s="37">
        <v>1</v>
      </c>
      <c r="J19" s="37">
        <v>1</v>
      </c>
      <c r="K19" s="37">
        <v>1</v>
      </c>
      <c r="L19" s="37">
        <v>2</v>
      </c>
      <c r="M19" s="37">
        <v>2</v>
      </c>
      <c r="N19" s="37">
        <v>2</v>
      </c>
      <c r="O19" s="37">
        <v>1</v>
      </c>
      <c r="P19" s="37">
        <v>2</v>
      </c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7">
        <v>497010</v>
      </c>
      <c r="AB19" s="30">
        <v>6127219</v>
      </c>
      <c r="AC19" s="72" t="e">
        <f>+#REF!-#REF!</f>
        <v>#REF!</v>
      </c>
      <c r="AD19" s="72" t="e">
        <f>+#REF!-AC19</f>
        <v>#REF!</v>
      </c>
    </row>
    <row r="20" spans="1:30" s="29" customFormat="1" x14ac:dyDescent="0.25">
      <c r="A20" s="30">
        <v>9</v>
      </c>
      <c r="B20" s="37" t="s">
        <v>19</v>
      </c>
      <c r="C20" s="70">
        <f t="shared" si="0"/>
        <v>496973</v>
      </c>
      <c r="D20" s="70">
        <f t="shared" si="1"/>
        <v>6127630</v>
      </c>
      <c r="E20" s="30" t="s">
        <v>170</v>
      </c>
      <c r="F20" s="30" t="s">
        <v>174</v>
      </c>
      <c r="G20" s="37">
        <v>2</v>
      </c>
      <c r="H20" s="37">
        <v>4</v>
      </c>
      <c r="I20" s="37">
        <v>1</v>
      </c>
      <c r="J20" s="37">
        <v>1</v>
      </c>
      <c r="K20" s="37">
        <v>1</v>
      </c>
      <c r="L20" s="37">
        <v>2</v>
      </c>
      <c r="M20" s="37">
        <v>2</v>
      </c>
      <c r="N20" s="37">
        <v>2</v>
      </c>
      <c r="O20" s="37">
        <v>1</v>
      </c>
      <c r="P20" s="37">
        <v>2</v>
      </c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7">
        <v>496973</v>
      </c>
      <c r="AB20" s="30">
        <v>6127630</v>
      </c>
      <c r="AC20" s="72" t="e">
        <f>+#REF!-#REF!</f>
        <v>#REF!</v>
      </c>
      <c r="AD20" s="72" t="e">
        <f>+#REF!-AC20</f>
        <v>#REF!</v>
      </c>
    </row>
    <row r="21" spans="1:30" s="29" customFormat="1" x14ac:dyDescent="0.25">
      <c r="A21" s="30">
        <v>10</v>
      </c>
      <c r="B21" s="37" t="s">
        <v>20</v>
      </c>
      <c r="C21" s="70">
        <f t="shared" si="0"/>
        <v>497043</v>
      </c>
      <c r="D21" s="70">
        <f t="shared" si="1"/>
        <v>6127766</v>
      </c>
      <c r="E21" s="30" t="s">
        <v>172</v>
      </c>
      <c r="F21" s="30" t="s">
        <v>174</v>
      </c>
      <c r="G21" s="37">
        <v>1</v>
      </c>
      <c r="H21" s="37">
        <v>5</v>
      </c>
      <c r="I21" s="37">
        <v>1</v>
      </c>
      <c r="J21" s="37">
        <v>1</v>
      </c>
      <c r="K21" s="37">
        <v>1</v>
      </c>
      <c r="L21" s="37">
        <v>3</v>
      </c>
      <c r="M21" s="37">
        <v>5</v>
      </c>
      <c r="N21" s="37">
        <v>5</v>
      </c>
      <c r="O21" s="37">
        <v>1</v>
      </c>
      <c r="P21" s="37">
        <v>2</v>
      </c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71">
        <v>497043</v>
      </c>
      <c r="AB21" s="30">
        <v>6127766</v>
      </c>
      <c r="AC21" s="72" t="e">
        <f>+#REF!-#REF!</f>
        <v>#REF!</v>
      </c>
      <c r="AD21" s="72" t="e">
        <f>+#REF!-AC21</f>
        <v>#REF!</v>
      </c>
    </row>
    <row r="22" spans="1:30" s="29" customFormat="1" x14ac:dyDescent="0.25">
      <c r="A22" s="30">
        <v>11</v>
      </c>
      <c r="B22" s="37" t="s">
        <v>21</v>
      </c>
      <c r="C22" s="70">
        <f t="shared" si="0"/>
        <v>497140</v>
      </c>
      <c r="D22" s="70">
        <f t="shared" si="1"/>
        <v>6127914</v>
      </c>
      <c r="E22" s="30" t="s">
        <v>170</v>
      </c>
      <c r="F22" s="30" t="s">
        <v>174</v>
      </c>
      <c r="G22" s="37">
        <v>1</v>
      </c>
      <c r="H22" s="37">
        <v>2</v>
      </c>
      <c r="I22" s="37">
        <v>1</v>
      </c>
      <c r="J22" s="37">
        <v>1</v>
      </c>
      <c r="K22" s="37">
        <v>1</v>
      </c>
      <c r="L22" s="37">
        <v>2</v>
      </c>
      <c r="M22" s="37">
        <v>2</v>
      </c>
      <c r="N22" s="37">
        <v>2</v>
      </c>
      <c r="O22" s="37"/>
      <c r="P22" s="37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7">
        <v>497140</v>
      </c>
      <c r="AB22" s="30">
        <v>6127914</v>
      </c>
      <c r="AC22" s="72" t="e">
        <f>+#REF!-#REF!</f>
        <v>#REF!</v>
      </c>
      <c r="AD22" s="72" t="e">
        <f>+#REF!-AC22</f>
        <v>#REF!</v>
      </c>
    </row>
    <row r="23" spans="1:30" s="29" customFormat="1" x14ac:dyDescent="0.25">
      <c r="A23" s="30">
        <v>12</v>
      </c>
      <c r="B23" s="37" t="s">
        <v>22</v>
      </c>
      <c r="C23" s="70">
        <f t="shared" si="0"/>
        <v>497017</v>
      </c>
      <c r="D23" s="70">
        <f t="shared" si="1"/>
        <v>6127964</v>
      </c>
      <c r="E23" s="30" t="s">
        <v>170</v>
      </c>
      <c r="F23" s="30" t="s">
        <v>174</v>
      </c>
      <c r="G23" s="37">
        <v>2</v>
      </c>
      <c r="H23" s="37">
        <v>4</v>
      </c>
      <c r="I23" s="37">
        <v>1</v>
      </c>
      <c r="J23" s="37">
        <v>1</v>
      </c>
      <c r="K23" s="37">
        <v>1</v>
      </c>
      <c r="L23" s="37">
        <v>2</v>
      </c>
      <c r="M23" s="37">
        <v>2</v>
      </c>
      <c r="N23" s="37">
        <v>2</v>
      </c>
      <c r="O23" s="37">
        <v>1</v>
      </c>
      <c r="P23" s="37">
        <v>2</v>
      </c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7">
        <v>497017</v>
      </c>
      <c r="AB23" s="30">
        <v>6127964</v>
      </c>
      <c r="AC23" s="72" t="e">
        <f>+#REF!-#REF!</f>
        <v>#REF!</v>
      </c>
      <c r="AD23" s="72" t="e">
        <f>+#REF!-AC23</f>
        <v>#REF!</v>
      </c>
    </row>
    <row r="24" spans="1:30" s="29" customFormat="1" x14ac:dyDescent="0.25">
      <c r="A24" s="30">
        <v>13</v>
      </c>
      <c r="B24" s="37" t="s">
        <v>23</v>
      </c>
      <c r="C24" s="70">
        <f t="shared" si="0"/>
        <v>496875</v>
      </c>
      <c r="D24" s="70">
        <f t="shared" si="1"/>
        <v>6128072</v>
      </c>
      <c r="E24" s="30" t="s">
        <v>170</v>
      </c>
      <c r="F24" s="30" t="s">
        <v>175</v>
      </c>
      <c r="G24" s="37"/>
      <c r="H24" s="37"/>
      <c r="I24" s="37">
        <v>1</v>
      </c>
      <c r="J24" s="37">
        <v>1</v>
      </c>
      <c r="K24" s="37">
        <v>1</v>
      </c>
      <c r="L24" s="37">
        <v>2</v>
      </c>
      <c r="M24" s="37">
        <v>2</v>
      </c>
      <c r="N24" s="37">
        <v>2</v>
      </c>
      <c r="O24" s="37"/>
      <c r="P24" s="37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7">
        <v>496875</v>
      </c>
      <c r="AB24" s="30">
        <v>6128072</v>
      </c>
      <c r="AC24" s="72" t="e">
        <f>+#REF!-#REF!</f>
        <v>#REF!</v>
      </c>
      <c r="AD24" s="72" t="e">
        <f>+#REF!-AC24</f>
        <v>#REF!</v>
      </c>
    </row>
    <row r="25" spans="1:30" s="29" customFormat="1" x14ac:dyDescent="0.25">
      <c r="A25" s="30">
        <v>14</v>
      </c>
      <c r="B25" s="73" t="s">
        <v>161</v>
      </c>
      <c r="C25" s="74">
        <f t="shared" si="0"/>
        <v>499372</v>
      </c>
      <c r="D25" s="74">
        <f t="shared" si="1"/>
        <v>6133966</v>
      </c>
      <c r="E25" s="75" t="s">
        <v>170</v>
      </c>
      <c r="F25" s="75" t="s">
        <v>176</v>
      </c>
      <c r="G25" s="37">
        <v>2</v>
      </c>
      <c r="H25" s="37">
        <v>4</v>
      </c>
      <c r="I25" s="37">
        <v>1</v>
      </c>
      <c r="J25" s="37">
        <v>1</v>
      </c>
      <c r="K25" s="37">
        <v>1</v>
      </c>
      <c r="L25" s="37">
        <v>2</v>
      </c>
      <c r="M25" s="37">
        <v>2</v>
      </c>
      <c r="N25" s="37">
        <v>2</v>
      </c>
      <c r="O25" s="37"/>
      <c r="P25" s="37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71">
        <v>499372</v>
      </c>
      <c r="AB25" s="37">
        <v>6133966</v>
      </c>
      <c r="AC25" s="72" t="e">
        <f>+#REF!-#REF!</f>
        <v>#REF!</v>
      </c>
      <c r="AD25" s="72" t="e">
        <f>+#REF!-AC25</f>
        <v>#REF!</v>
      </c>
    </row>
    <row r="26" spans="1:30" s="29" customFormat="1" x14ac:dyDescent="0.25">
      <c r="A26" s="30">
        <v>15</v>
      </c>
      <c r="B26" s="37" t="s">
        <v>24</v>
      </c>
      <c r="C26" s="70">
        <f t="shared" si="0"/>
        <v>497432</v>
      </c>
      <c r="D26" s="70">
        <f t="shared" si="1"/>
        <v>6127782</v>
      </c>
      <c r="E26" s="30" t="s">
        <v>172</v>
      </c>
      <c r="F26" s="30" t="s">
        <v>174</v>
      </c>
      <c r="G26" s="37">
        <v>1</v>
      </c>
      <c r="H26" s="37">
        <v>5</v>
      </c>
      <c r="I26" s="37">
        <v>1</v>
      </c>
      <c r="J26" s="37">
        <v>1</v>
      </c>
      <c r="K26" s="37">
        <v>1</v>
      </c>
      <c r="L26" s="37">
        <v>3</v>
      </c>
      <c r="M26" s="37">
        <v>5</v>
      </c>
      <c r="N26" s="37">
        <v>5</v>
      </c>
      <c r="O26" s="37">
        <v>1</v>
      </c>
      <c r="P26" s="37">
        <v>2</v>
      </c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8">
        <v>497432</v>
      </c>
      <c r="AB26" s="30">
        <v>6127782</v>
      </c>
      <c r="AC26" s="72" t="e">
        <f>+#REF!-#REF!</f>
        <v>#REF!</v>
      </c>
      <c r="AD26" s="72" t="e">
        <f>+#REF!-AC26</f>
        <v>#REF!</v>
      </c>
    </row>
    <row r="27" spans="1:30" s="29" customFormat="1" x14ac:dyDescent="0.25">
      <c r="A27" s="30">
        <v>16</v>
      </c>
      <c r="B27" s="37" t="s">
        <v>248</v>
      </c>
      <c r="C27" s="70">
        <f t="shared" si="0"/>
        <v>497343</v>
      </c>
      <c r="D27" s="70">
        <f t="shared" si="1"/>
        <v>6127646</v>
      </c>
      <c r="E27" s="30" t="s">
        <v>172</v>
      </c>
      <c r="F27" s="30" t="s">
        <v>178</v>
      </c>
      <c r="G27" s="37">
        <v>1</v>
      </c>
      <c r="H27" s="37">
        <v>1.1000000000000001</v>
      </c>
      <c r="I27" s="37"/>
      <c r="J27" s="37"/>
      <c r="K27" s="37"/>
      <c r="L27" s="37"/>
      <c r="M27" s="37"/>
      <c r="N27" s="37"/>
      <c r="O27" s="37"/>
      <c r="P27" s="37"/>
      <c r="Q27" s="37">
        <v>1</v>
      </c>
      <c r="R27" s="37">
        <v>5</v>
      </c>
      <c r="S27" s="37">
        <v>1</v>
      </c>
      <c r="T27" s="37">
        <v>1</v>
      </c>
      <c r="U27" s="37">
        <v>1</v>
      </c>
      <c r="V27" s="37">
        <v>3</v>
      </c>
      <c r="W27" s="37">
        <v>5</v>
      </c>
      <c r="X27" s="37">
        <v>5</v>
      </c>
      <c r="Y27" s="37"/>
      <c r="Z27" s="37"/>
      <c r="AA27" s="71">
        <v>497343</v>
      </c>
      <c r="AB27" s="30">
        <v>6127646</v>
      </c>
      <c r="AC27" s="72" t="e">
        <f>+#REF!-#REF!</f>
        <v>#REF!</v>
      </c>
      <c r="AD27" s="72" t="e">
        <f>+#REF!-AC27</f>
        <v>#REF!</v>
      </c>
    </row>
    <row r="28" spans="1:30" s="29" customFormat="1" x14ac:dyDescent="0.25">
      <c r="A28" s="30">
        <v>17</v>
      </c>
      <c r="B28" s="37" t="s">
        <v>25</v>
      </c>
      <c r="C28" s="70">
        <f t="shared" si="0"/>
        <v>497509</v>
      </c>
      <c r="D28" s="70">
        <f t="shared" si="1"/>
        <v>6127631</v>
      </c>
      <c r="E28" s="30" t="s">
        <v>172</v>
      </c>
      <c r="F28" s="30" t="s">
        <v>174</v>
      </c>
      <c r="G28" s="37">
        <v>1</v>
      </c>
      <c r="H28" s="37">
        <v>5</v>
      </c>
      <c r="I28" s="37">
        <v>1</v>
      </c>
      <c r="J28" s="37">
        <v>1</v>
      </c>
      <c r="K28" s="37">
        <v>1</v>
      </c>
      <c r="L28" s="37">
        <v>3</v>
      </c>
      <c r="M28" s="37">
        <v>5</v>
      </c>
      <c r="N28" s="37">
        <v>5</v>
      </c>
      <c r="O28" s="37"/>
      <c r="P28" s="37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7">
        <v>497509</v>
      </c>
      <c r="AB28" s="30">
        <v>6127631</v>
      </c>
      <c r="AC28" s="72" t="e">
        <f>+#REF!-#REF!</f>
        <v>#REF!</v>
      </c>
      <c r="AD28" s="72" t="e">
        <f>+#REF!-AC28</f>
        <v>#REF!</v>
      </c>
    </row>
    <row r="29" spans="1:30" s="29" customFormat="1" x14ac:dyDescent="0.25">
      <c r="A29" s="30">
        <v>18</v>
      </c>
      <c r="B29" s="37" t="s">
        <v>26</v>
      </c>
      <c r="C29" s="70">
        <f t="shared" si="0"/>
        <v>498259</v>
      </c>
      <c r="D29" s="70">
        <f t="shared" si="1"/>
        <v>6128520</v>
      </c>
      <c r="E29" s="30" t="s">
        <v>172</v>
      </c>
      <c r="F29" s="30" t="s">
        <v>177</v>
      </c>
      <c r="G29" s="37">
        <v>3</v>
      </c>
      <c r="H29" s="37">
        <v>3.3</v>
      </c>
      <c r="I29" s="37">
        <v>1</v>
      </c>
      <c r="J29" s="37">
        <v>1</v>
      </c>
      <c r="K29" s="37"/>
      <c r="L29" s="37">
        <v>1.8</v>
      </c>
      <c r="M29" s="37">
        <v>1.8</v>
      </c>
      <c r="N29" s="37"/>
      <c r="O29" s="37"/>
      <c r="P29" s="37"/>
      <c r="Q29" s="37">
        <v>1</v>
      </c>
      <c r="R29" s="37">
        <v>5</v>
      </c>
      <c r="S29" s="37">
        <v>1</v>
      </c>
      <c r="T29" s="37">
        <v>1</v>
      </c>
      <c r="U29" s="37">
        <v>1</v>
      </c>
      <c r="V29" s="37">
        <v>3</v>
      </c>
      <c r="W29" s="37">
        <v>5</v>
      </c>
      <c r="X29" s="37">
        <v>5</v>
      </c>
      <c r="Y29" s="37"/>
      <c r="Z29" s="37"/>
      <c r="AA29" s="127">
        <v>498259</v>
      </c>
      <c r="AB29" s="30">
        <v>6128520</v>
      </c>
      <c r="AC29" s="72" t="e">
        <f>+#REF!-#REF!</f>
        <v>#REF!</v>
      </c>
      <c r="AD29" s="72" t="e">
        <f>+#REF!-AC29</f>
        <v>#REF!</v>
      </c>
    </row>
    <row r="30" spans="1:30" s="29" customFormat="1" x14ac:dyDescent="0.25">
      <c r="A30" s="30">
        <v>19</v>
      </c>
      <c r="B30" s="37" t="s">
        <v>27</v>
      </c>
      <c r="C30" s="70">
        <f t="shared" si="0"/>
        <v>498353</v>
      </c>
      <c r="D30" s="70">
        <f t="shared" si="1"/>
        <v>6128383</v>
      </c>
      <c r="E30" s="30" t="s">
        <v>172</v>
      </c>
      <c r="F30" s="30" t="s">
        <v>175</v>
      </c>
      <c r="G30" s="37">
        <v>1</v>
      </c>
      <c r="H30" s="37">
        <v>1.1000000000000001</v>
      </c>
      <c r="I30" s="37">
        <v>1</v>
      </c>
      <c r="J30" s="37">
        <v>1</v>
      </c>
      <c r="K30" s="37">
        <v>1</v>
      </c>
      <c r="L30" s="37">
        <v>1.8</v>
      </c>
      <c r="M30" s="37">
        <v>2.5</v>
      </c>
      <c r="N30" s="37">
        <v>2.5</v>
      </c>
      <c r="O30" s="37"/>
      <c r="P30" s="37"/>
      <c r="Q30" s="37">
        <v>1</v>
      </c>
      <c r="R30" s="37">
        <v>5</v>
      </c>
      <c r="S30" s="37">
        <v>1</v>
      </c>
      <c r="T30" s="37">
        <v>1</v>
      </c>
      <c r="U30" s="37">
        <v>1</v>
      </c>
      <c r="V30" s="37">
        <v>3</v>
      </c>
      <c r="W30" s="37">
        <v>5</v>
      </c>
      <c r="X30" s="37">
        <v>5</v>
      </c>
      <c r="Y30" s="37"/>
      <c r="Z30" s="37"/>
      <c r="AA30" s="127">
        <v>498353</v>
      </c>
      <c r="AB30" s="30">
        <v>6128383</v>
      </c>
      <c r="AC30" s="72" t="e">
        <f>+#REF!-#REF!</f>
        <v>#REF!</v>
      </c>
      <c r="AD30" s="72" t="e">
        <f>+#REF!-AC30</f>
        <v>#REF!</v>
      </c>
    </row>
    <row r="31" spans="1:30" s="29" customFormat="1" x14ac:dyDescent="0.25">
      <c r="A31" s="30">
        <v>20</v>
      </c>
      <c r="B31" s="37" t="s">
        <v>28</v>
      </c>
      <c r="C31" s="70">
        <f t="shared" si="0"/>
        <v>497275</v>
      </c>
      <c r="D31" s="70">
        <f t="shared" si="1"/>
        <v>6127407</v>
      </c>
      <c r="E31" s="30" t="s">
        <v>170</v>
      </c>
      <c r="F31" s="30" t="s">
        <v>175</v>
      </c>
      <c r="G31" s="37">
        <v>2</v>
      </c>
      <c r="H31" s="37">
        <v>4</v>
      </c>
      <c r="I31" s="37">
        <v>1</v>
      </c>
      <c r="J31" s="37">
        <v>1</v>
      </c>
      <c r="K31" s="37">
        <v>1</v>
      </c>
      <c r="L31" s="37">
        <v>2</v>
      </c>
      <c r="M31" s="37">
        <v>2</v>
      </c>
      <c r="N31" s="37">
        <v>2</v>
      </c>
      <c r="O31" s="37"/>
      <c r="P31" s="37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7">
        <v>497275</v>
      </c>
      <c r="AB31" s="30">
        <v>6127407</v>
      </c>
      <c r="AC31" s="72" t="e">
        <f>+#REF!-#REF!</f>
        <v>#REF!</v>
      </c>
      <c r="AD31" s="72" t="e">
        <f>+#REF!-AC31</f>
        <v>#REF!</v>
      </c>
    </row>
    <row r="32" spans="1:30" s="29" customFormat="1" x14ac:dyDescent="0.25">
      <c r="A32" s="30">
        <v>21</v>
      </c>
      <c r="B32" s="37" t="s">
        <v>157</v>
      </c>
      <c r="C32" s="70">
        <f t="shared" si="0"/>
        <v>497222</v>
      </c>
      <c r="D32" s="70">
        <f t="shared" si="1"/>
        <v>6127275</v>
      </c>
      <c r="E32" s="30" t="s">
        <v>170</v>
      </c>
      <c r="F32" s="30" t="s">
        <v>174</v>
      </c>
      <c r="G32" s="37">
        <v>2</v>
      </c>
      <c r="H32" s="37">
        <v>4</v>
      </c>
      <c r="I32" s="37">
        <v>1</v>
      </c>
      <c r="J32" s="37">
        <v>1</v>
      </c>
      <c r="K32" s="37">
        <v>1</v>
      </c>
      <c r="L32" s="37">
        <v>2</v>
      </c>
      <c r="M32" s="37">
        <v>2</v>
      </c>
      <c r="N32" s="37">
        <v>2</v>
      </c>
      <c r="O32" s="37">
        <v>1</v>
      </c>
      <c r="P32" s="37">
        <v>2</v>
      </c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7">
        <v>497222</v>
      </c>
      <c r="AB32" s="30">
        <v>6127275</v>
      </c>
      <c r="AC32" s="72" t="e">
        <f>+#REF!-#REF!</f>
        <v>#REF!</v>
      </c>
      <c r="AD32" s="72" t="e">
        <f>+#REF!-AC32</f>
        <v>#REF!</v>
      </c>
    </row>
    <row r="33" spans="1:30" s="29" customFormat="1" x14ac:dyDescent="0.25">
      <c r="A33" s="30">
        <v>22</v>
      </c>
      <c r="B33" s="37" t="s">
        <v>29</v>
      </c>
      <c r="C33" s="70">
        <f t="shared" si="0"/>
        <v>497501</v>
      </c>
      <c r="D33" s="70">
        <f t="shared" si="1"/>
        <v>6127370</v>
      </c>
      <c r="E33" s="30" t="s">
        <v>170</v>
      </c>
      <c r="F33" s="30" t="s">
        <v>174</v>
      </c>
      <c r="G33" s="37">
        <v>2</v>
      </c>
      <c r="H33" s="37">
        <v>4</v>
      </c>
      <c r="I33" s="37">
        <v>1</v>
      </c>
      <c r="J33" s="37">
        <v>1</v>
      </c>
      <c r="K33" s="37">
        <v>1</v>
      </c>
      <c r="L33" s="37">
        <v>2</v>
      </c>
      <c r="M33" s="37">
        <v>2</v>
      </c>
      <c r="N33" s="37">
        <v>2</v>
      </c>
      <c r="O33" s="37">
        <v>1</v>
      </c>
      <c r="P33" s="37">
        <v>2</v>
      </c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7">
        <v>497501</v>
      </c>
      <c r="AB33" s="30">
        <v>6127370</v>
      </c>
      <c r="AC33" s="72" t="e">
        <f>+#REF!-#REF!</f>
        <v>#REF!</v>
      </c>
      <c r="AD33" s="72" t="e">
        <f>+#REF!-AC33</f>
        <v>#REF!</v>
      </c>
    </row>
    <row r="34" spans="1:30" s="29" customFormat="1" x14ac:dyDescent="0.25">
      <c r="A34" s="30">
        <v>23</v>
      </c>
      <c r="B34" s="37" t="s">
        <v>30</v>
      </c>
      <c r="C34" s="70">
        <f t="shared" si="0"/>
        <v>497565</v>
      </c>
      <c r="D34" s="70">
        <f t="shared" si="1"/>
        <v>6127375</v>
      </c>
      <c r="E34" s="30" t="s">
        <v>170</v>
      </c>
      <c r="F34" s="30" t="s">
        <v>174</v>
      </c>
      <c r="G34" s="37">
        <v>3</v>
      </c>
      <c r="H34" s="37">
        <v>6</v>
      </c>
      <c r="I34" s="37">
        <v>1</v>
      </c>
      <c r="J34" s="37">
        <v>1</v>
      </c>
      <c r="K34" s="37">
        <v>1</v>
      </c>
      <c r="L34" s="37">
        <v>2</v>
      </c>
      <c r="M34" s="37">
        <v>2</v>
      </c>
      <c r="N34" s="37">
        <v>2</v>
      </c>
      <c r="O34" s="37"/>
      <c r="P34" s="37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7">
        <v>497565</v>
      </c>
      <c r="AB34" s="30">
        <v>6127375</v>
      </c>
      <c r="AC34" s="72" t="e">
        <f>+#REF!-#REF!</f>
        <v>#REF!</v>
      </c>
      <c r="AD34" s="72" t="e">
        <f>+#REF!-AC34</f>
        <v>#REF!</v>
      </c>
    </row>
    <row r="35" spans="1:30" s="29" customFormat="1" x14ac:dyDescent="0.25">
      <c r="A35" s="30">
        <v>24</v>
      </c>
      <c r="B35" s="37" t="s">
        <v>31</v>
      </c>
      <c r="C35" s="70">
        <f t="shared" si="0"/>
        <v>497644</v>
      </c>
      <c r="D35" s="70">
        <f t="shared" si="1"/>
        <v>6127318</v>
      </c>
      <c r="E35" s="30" t="s">
        <v>172</v>
      </c>
      <c r="F35" s="30" t="s">
        <v>174</v>
      </c>
      <c r="G35" s="37">
        <v>1</v>
      </c>
      <c r="H35" s="37">
        <v>5</v>
      </c>
      <c r="I35" s="37">
        <v>1</v>
      </c>
      <c r="J35" s="37">
        <v>1</v>
      </c>
      <c r="K35" s="37">
        <v>1</v>
      </c>
      <c r="L35" s="37">
        <v>3</v>
      </c>
      <c r="M35" s="37">
        <v>5</v>
      </c>
      <c r="N35" s="37">
        <v>5</v>
      </c>
      <c r="O35" s="37">
        <v>1</v>
      </c>
      <c r="P35" s="37">
        <v>2</v>
      </c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7">
        <v>497644</v>
      </c>
      <c r="AB35" s="30">
        <v>6127318</v>
      </c>
      <c r="AC35" s="72" t="e">
        <f>+#REF!-#REF!</f>
        <v>#REF!</v>
      </c>
      <c r="AD35" s="72" t="e">
        <f>+#REF!-AC35</f>
        <v>#REF!</v>
      </c>
    </row>
    <row r="36" spans="1:30" s="29" customFormat="1" x14ac:dyDescent="0.25">
      <c r="A36" s="30">
        <v>25</v>
      </c>
      <c r="B36" s="37" t="s">
        <v>32</v>
      </c>
      <c r="C36" s="70">
        <f t="shared" si="0"/>
        <v>497506</v>
      </c>
      <c r="D36" s="70">
        <f t="shared" si="1"/>
        <v>6127240</v>
      </c>
      <c r="E36" s="30" t="s">
        <v>170</v>
      </c>
      <c r="F36" s="30" t="s">
        <v>174</v>
      </c>
      <c r="G36" s="37">
        <v>2</v>
      </c>
      <c r="H36" s="37">
        <v>4</v>
      </c>
      <c r="I36" s="37">
        <v>1</v>
      </c>
      <c r="J36" s="37">
        <v>1</v>
      </c>
      <c r="K36" s="37">
        <v>1</v>
      </c>
      <c r="L36" s="37">
        <v>2</v>
      </c>
      <c r="M36" s="37">
        <v>2</v>
      </c>
      <c r="N36" s="37">
        <v>2</v>
      </c>
      <c r="O36" s="37">
        <v>1</v>
      </c>
      <c r="P36" s="37">
        <v>2</v>
      </c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7">
        <v>497506</v>
      </c>
      <c r="AB36" s="30">
        <v>6127240</v>
      </c>
      <c r="AC36" s="72" t="e">
        <f>+#REF!-#REF!</f>
        <v>#REF!</v>
      </c>
      <c r="AD36" s="72" t="e">
        <f>+#REF!-AC36</f>
        <v>#REF!</v>
      </c>
    </row>
    <row r="37" spans="1:30" s="29" customFormat="1" x14ac:dyDescent="0.25">
      <c r="A37" s="30">
        <v>26</v>
      </c>
      <c r="B37" s="37" t="s">
        <v>33</v>
      </c>
      <c r="C37" s="70">
        <f t="shared" si="0"/>
        <v>497570</v>
      </c>
      <c r="D37" s="70">
        <f t="shared" si="1"/>
        <v>6127205</v>
      </c>
      <c r="E37" s="30" t="s">
        <v>170</v>
      </c>
      <c r="F37" s="30" t="s">
        <v>174</v>
      </c>
      <c r="G37" s="37">
        <v>2</v>
      </c>
      <c r="H37" s="37">
        <v>4</v>
      </c>
      <c r="I37" s="37">
        <v>1</v>
      </c>
      <c r="J37" s="37">
        <v>1</v>
      </c>
      <c r="K37" s="37">
        <v>1</v>
      </c>
      <c r="L37" s="37">
        <v>2</v>
      </c>
      <c r="M37" s="37">
        <v>2</v>
      </c>
      <c r="N37" s="37">
        <v>2</v>
      </c>
      <c r="O37" s="37"/>
      <c r="P37" s="37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7">
        <v>497570</v>
      </c>
      <c r="AB37" s="30">
        <v>6127205</v>
      </c>
      <c r="AC37" s="72" t="e">
        <f>+#REF!-#REF!</f>
        <v>#REF!</v>
      </c>
      <c r="AD37" s="72" t="e">
        <f>+#REF!-AC37</f>
        <v>#REF!</v>
      </c>
    </row>
    <row r="38" spans="1:30" s="29" customFormat="1" x14ac:dyDescent="0.25">
      <c r="A38" s="30">
        <v>27</v>
      </c>
      <c r="B38" s="37" t="s">
        <v>34</v>
      </c>
      <c r="C38" s="70">
        <f t="shared" si="0"/>
        <v>498226</v>
      </c>
      <c r="D38" s="70">
        <f t="shared" si="1"/>
        <v>6128074</v>
      </c>
      <c r="E38" s="30" t="s">
        <v>172</v>
      </c>
      <c r="F38" s="30" t="s">
        <v>175</v>
      </c>
      <c r="G38" s="37">
        <v>2</v>
      </c>
      <c r="H38" s="37">
        <v>2.2000000000000002</v>
      </c>
      <c r="I38" s="37">
        <v>1</v>
      </c>
      <c r="J38" s="37">
        <v>1</v>
      </c>
      <c r="K38" s="37">
        <v>1</v>
      </c>
      <c r="L38" s="37">
        <v>1.8</v>
      </c>
      <c r="M38" s="37">
        <v>2.5</v>
      </c>
      <c r="N38" s="37">
        <v>2.5</v>
      </c>
      <c r="O38" s="37"/>
      <c r="P38" s="37"/>
      <c r="Q38" s="37">
        <v>1</v>
      </c>
      <c r="R38" s="37">
        <v>5</v>
      </c>
      <c r="S38" s="37">
        <v>1</v>
      </c>
      <c r="T38" s="37">
        <v>1</v>
      </c>
      <c r="U38" s="37">
        <v>1</v>
      </c>
      <c r="V38" s="37">
        <v>3</v>
      </c>
      <c r="W38" s="37">
        <v>5</v>
      </c>
      <c r="X38" s="37">
        <v>5</v>
      </c>
      <c r="Y38" s="37"/>
      <c r="Z38" s="37"/>
      <c r="AA38" s="127">
        <v>498226</v>
      </c>
      <c r="AB38" s="30">
        <v>6128074</v>
      </c>
      <c r="AC38" s="72" t="e">
        <f>+#REF!-#REF!</f>
        <v>#REF!</v>
      </c>
      <c r="AD38" s="72" t="e">
        <f>+#REF!-AC38</f>
        <v>#REF!</v>
      </c>
    </row>
    <row r="39" spans="1:30" s="29" customFormat="1" ht="12.75" customHeight="1" x14ac:dyDescent="0.25">
      <c r="A39" s="30">
        <v>28</v>
      </c>
      <c r="B39" s="37" t="s">
        <v>35</v>
      </c>
      <c r="C39" s="70">
        <f t="shared" si="0"/>
        <v>498198</v>
      </c>
      <c r="D39" s="70">
        <f t="shared" si="1"/>
        <v>6127968</v>
      </c>
      <c r="E39" s="30" t="s">
        <v>170</v>
      </c>
      <c r="F39" s="30" t="s">
        <v>175</v>
      </c>
      <c r="G39" s="37">
        <v>1</v>
      </c>
      <c r="H39" s="37">
        <v>2</v>
      </c>
      <c r="I39" s="37">
        <v>1</v>
      </c>
      <c r="J39" s="37">
        <v>1</v>
      </c>
      <c r="K39" s="37">
        <v>1</v>
      </c>
      <c r="L39" s="37">
        <v>2</v>
      </c>
      <c r="M39" s="37">
        <v>2</v>
      </c>
      <c r="N39" s="37">
        <v>2</v>
      </c>
      <c r="O39" s="37"/>
      <c r="P39" s="37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7">
        <v>498198</v>
      </c>
      <c r="AB39" s="30">
        <v>6127968</v>
      </c>
      <c r="AC39" s="72" t="e">
        <f>+#REF!-#REF!</f>
        <v>#REF!</v>
      </c>
      <c r="AD39" s="72" t="e">
        <f>+#REF!-AC39</f>
        <v>#REF!</v>
      </c>
    </row>
    <row r="40" spans="1:30" s="29" customFormat="1" x14ac:dyDescent="0.25">
      <c r="A40" s="30">
        <v>29</v>
      </c>
      <c r="B40" s="37" t="s">
        <v>36</v>
      </c>
      <c r="C40" s="70">
        <f t="shared" si="0"/>
        <v>498410</v>
      </c>
      <c r="D40" s="70">
        <f t="shared" si="1"/>
        <v>6128133</v>
      </c>
      <c r="E40" s="30" t="s">
        <v>170</v>
      </c>
      <c r="F40" s="30" t="s">
        <v>175</v>
      </c>
      <c r="G40" s="37">
        <v>1</v>
      </c>
      <c r="H40" s="37">
        <v>2</v>
      </c>
      <c r="I40" s="37">
        <v>1</v>
      </c>
      <c r="J40" s="37">
        <v>1</v>
      </c>
      <c r="K40" s="37">
        <v>1</v>
      </c>
      <c r="L40" s="37">
        <v>2</v>
      </c>
      <c r="M40" s="37">
        <v>2</v>
      </c>
      <c r="N40" s="37">
        <v>2</v>
      </c>
      <c r="O40" s="37"/>
      <c r="P40" s="37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7">
        <v>498410</v>
      </c>
      <c r="AB40" s="30">
        <v>6128133</v>
      </c>
      <c r="AC40" s="72" t="e">
        <f>+#REF!-#REF!</f>
        <v>#REF!</v>
      </c>
      <c r="AD40" s="72" t="e">
        <f>+#REF!-AC40</f>
        <v>#REF!</v>
      </c>
    </row>
    <row r="41" spans="1:30" s="29" customFormat="1" ht="12.75" customHeight="1" x14ac:dyDescent="0.25">
      <c r="A41" s="30">
        <v>30</v>
      </c>
      <c r="B41" s="37" t="s">
        <v>37</v>
      </c>
      <c r="C41" s="70">
        <f t="shared" si="0"/>
        <v>498519</v>
      </c>
      <c r="D41" s="70">
        <f t="shared" si="1"/>
        <v>6128197</v>
      </c>
      <c r="E41" s="30" t="s">
        <v>170</v>
      </c>
      <c r="F41" s="30" t="s">
        <v>174</v>
      </c>
      <c r="G41" s="37">
        <v>2</v>
      </c>
      <c r="H41" s="37">
        <v>4</v>
      </c>
      <c r="I41" s="37">
        <v>1</v>
      </c>
      <c r="J41" s="37">
        <v>1</v>
      </c>
      <c r="K41" s="37">
        <v>1</v>
      </c>
      <c r="L41" s="37">
        <v>2</v>
      </c>
      <c r="M41" s="37">
        <v>2</v>
      </c>
      <c r="N41" s="37">
        <v>2</v>
      </c>
      <c r="O41" s="37"/>
      <c r="P41" s="37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7">
        <v>498519</v>
      </c>
      <c r="AB41" s="30">
        <v>6128197</v>
      </c>
      <c r="AC41" s="72" t="e">
        <f>+#REF!-#REF!</f>
        <v>#REF!</v>
      </c>
      <c r="AD41" s="72" t="e">
        <f>+#REF!-AC41</f>
        <v>#REF!</v>
      </c>
    </row>
    <row r="42" spans="1:30" s="29" customFormat="1" ht="13.5" customHeight="1" x14ac:dyDescent="0.25">
      <c r="A42" s="30">
        <v>31</v>
      </c>
      <c r="B42" s="37" t="s">
        <v>38</v>
      </c>
      <c r="C42" s="70">
        <f t="shared" si="0"/>
        <v>498685</v>
      </c>
      <c r="D42" s="70">
        <f t="shared" si="1"/>
        <v>6128064</v>
      </c>
      <c r="E42" s="30" t="s">
        <v>170</v>
      </c>
      <c r="F42" s="30" t="s">
        <v>174</v>
      </c>
      <c r="G42" s="37">
        <v>2</v>
      </c>
      <c r="H42" s="37">
        <v>4</v>
      </c>
      <c r="I42" s="37">
        <v>1</v>
      </c>
      <c r="J42" s="37">
        <v>1</v>
      </c>
      <c r="K42" s="37">
        <v>1</v>
      </c>
      <c r="L42" s="37">
        <v>2</v>
      </c>
      <c r="M42" s="37">
        <v>2</v>
      </c>
      <c r="N42" s="37">
        <v>2</v>
      </c>
      <c r="O42" s="37">
        <v>1</v>
      </c>
      <c r="P42" s="37">
        <v>2</v>
      </c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7">
        <v>498685</v>
      </c>
      <c r="AB42" s="30">
        <v>6128064</v>
      </c>
      <c r="AC42" s="72" t="e">
        <f>+#REF!-#REF!</f>
        <v>#REF!</v>
      </c>
      <c r="AD42" s="72" t="e">
        <f>+#REF!-AC42</f>
        <v>#REF!</v>
      </c>
    </row>
    <row r="43" spans="1:30" s="29" customFormat="1" ht="16.5" customHeight="1" x14ac:dyDescent="0.25">
      <c r="A43" s="30">
        <v>32</v>
      </c>
      <c r="B43" s="37" t="s">
        <v>39</v>
      </c>
      <c r="C43" s="70">
        <f t="shared" si="0"/>
        <v>498851</v>
      </c>
      <c r="D43" s="70">
        <f t="shared" si="1"/>
        <v>6128057</v>
      </c>
      <c r="E43" s="30" t="s">
        <v>171</v>
      </c>
      <c r="F43" s="30" t="s">
        <v>175</v>
      </c>
      <c r="G43" s="37">
        <v>1</v>
      </c>
      <c r="H43" s="37">
        <v>1.1000000000000001</v>
      </c>
      <c r="I43" s="37">
        <v>1</v>
      </c>
      <c r="J43" s="37">
        <v>1</v>
      </c>
      <c r="K43" s="37">
        <v>1</v>
      </c>
      <c r="L43" s="37">
        <v>1.8</v>
      </c>
      <c r="M43" s="37">
        <v>2.5</v>
      </c>
      <c r="N43" s="37">
        <v>2.5</v>
      </c>
      <c r="O43" s="37"/>
      <c r="P43" s="37"/>
      <c r="Q43" s="37">
        <v>1</v>
      </c>
      <c r="R43" s="37">
        <v>3</v>
      </c>
      <c r="S43" s="37">
        <v>1</v>
      </c>
      <c r="T43" s="37">
        <v>1</v>
      </c>
      <c r="U43" s="37">
        <v>1</v>
      </c>
      <c r="V43" s="37">
        <v>3</v>
      </c>
      <c r="W43" s="37">
        <v>3</v>
      </c>
      <c r="X43" s="37">
        <v>3</v>
      </c>
      <c r="Y43" s="37"/>
      <c r="Z43" s="37"/>
      <c r="AA43" s="127">
        <v>498851</v>
      </c>
      <c r="AB43" s="30">
        <v>6128057</v>
      </c>
      <c r="AC43" s="72" t="e">
        <f>+#REF!-#REF!</f>
        <v>#REF!</v>
      </c>
      <c r="AD43" s="72" t="e">
        <f>+#REF!-AC43</f>
        <v>#REF!</v>
      </c>
    </row>
    <row r="44" spans="1:30" s="29" customFormat="1" ht="17.25" customHeight="1" x14ac:dyDescent="0.25">
      <c r="A44" s="30">
        <v>33</v>
      </c>
      <c r="B44" s="37" t="s">
        <v>40</v>
      </c>
      <c r="C44" s="70">
        <f t="shared" ref="C44:C75" si="2">AA44</f>
        <v>498051</v>
      </c>
      <c r="D44" s="70">
        <f t="shared" ref="D44:D75" si="3">AB44</f>
        <v>6127756</v>
      </c>
      <c r="E44" s="30" t="s">
        <v>170</v>
      </c>
      <c r="F44" s="30" t="s">
        <v>174</v>
      </c>
      <c r="G44" s="37">
        <v>2</v>
      </c>
      <c r="H44" s="37">
        <v>4</v>
      </c>
      <c r="I44" s="37">
        <v>1</v>
      </c>
      <c r="J44" s="37">
        <v>1</v>
      </c>
      <c r="K44" s="37">
        <v>1</v>
      </c>
      <c r="L44" s="37">
        <v>2</v>
      </c>
      <c r="M44" s="37">
        <v>2</v>
      </c>
      <c r="N44" s="37">
        <v>2</v>
      </c>
      <c r="O44" s="37">
        <v>1</v>
      </c>
      <c r="P44" s="37">
        <v>2</v>
      </c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7">
        <v>498051</v>
      </c>
      <c r="AB44" s="30">
        <v>6127756</v>
      </c>
      <c r="AC44" s="72" t="e">
        <f>+#REF!-#REF!</f>
        <v>#REF!</v>
      </c>
      <c r="AD44" s="72" t="e">
        <f>+#REF!-AC44</f>
        <v>#REF!</v>
      </c>
    </row>
    <row r="45" spans="1:30" s="29" customFormat="1" ht="15.75" customHeight="1" x14ac:dyDescent="0.25">
      <c r="A45" s="30">
        <v>34</v>
      </c>
      <c r="B45" s="37" t="s">
        <v>173</v>
      </c>
      <c r="C45" s="70">
        <f t="shared" si="2"/>
        <v>498849</v>
      </c>
      <c r="D45" s="70">
        <f t="shared" si="3"/>
        <v>6127686</v>
      </c>
      <c r="E45" s="30" t="s">
        <v>171</v>
      </c>
      <c r="F45" s="30" t="s">
        <v>175</v>
      </c>
      <c r="G45" s="37">
        <v>1</v>
      </c>
      <c r="H45" s="37">
        <v>1.1000000000000001</v>
      </c>
      <c r="I45" s="37">
        <v>1</v>
      </c>
      <c r="J45" s="37">
        <v>1</v>
      </c>
      <c r="K45" s="37">
        <v>1</v>
      </c>
      <c r="L45" s="37">
        <v>1.8</v>
      </c>
      <c r="M45" s="37">
        <v>2.5</v>
      </c>
      <c r="N45" s="37">
        <v>2.5</v>
      </c>
      <c r="O45" s="37"/>
      <c r="P45" s="37"/>
      <c r="Q45" s="37">
        <v>1</v>
      </c>
      <c r="R45" s="37">
        <v>3</v>
      </c>
      <c r="S45" s="37">
        <v>1</v>
      </c>
      <c r="T45" s="37">
        <v>1</v>
      </c>
      <c r="U45" s="37">
        <v>1</v>
      </c>
      <c r="V45" s="37">
        <v>3</v>
      </c>
      <c r="W45" s="37">
        <v>3</v>
      </c>
      <c r="X45" s="37">
        <v>3</v>
      </c>
      <c r="Y45" s="37"/>
      <c r="Z45" s="37"/>
      <c r="AA45" s="71">
        <v>498849</v>
      </c>
      <c r="AB45" s="30">
        <v>6127686</v>
      </c>
      <c r="AC45" s="72" t="e">
        <f>+#REF!-#REF!</f>
        <v>#REF!</v>
      </c>
      <c r="AD45" s="72" t="e">
        <f>+#REF!-AC45</f>
        <v>#REF!</v>
      </c>
    </row>
    <row r="46" spans="1:30" s="29" customFormat="1" x14ac:dyDescent="0.25">
      <c r="A46" s="30">
        <v>35</v>
      </c>
      <c r="B46" s="37" t="s">
        <v>41</v>
      </c>
      <c r="C46" s="70">
        <f t="shared" si="2"/>
        <v>498608</v>
      </c>
      <c r="D46" s="70">
        <f t="shared" si="3"/>
        <v>6127813</v>
      </c>
      <c r="E46" s="30" t="s">
        <v>170</v>
      </c>
      <c r="F46" s="30" t="s">
        <v>174</v>
      </c>
      <c r="G46" s="37">
        <v>1</v>
      </c>
      <c r="H46" s="37">
        <v>2</v>
      </c>
      <c r="I46" s="37">
        <v>1</v>
      </c>
      <c r="J46" s="37">
        <v>1</v>
      </c>
      <c r="K46" s="37">
        <v>1</v>
      </c>
      <c r="L46" s="37">
        <v>2</v>
      </c>
      <c r="M46" s="37">
        <v>2</v>
      </c>
      <c r="N46" s="37">
        <v>2</v>
      </c>
      <c r="O46" s="37"/>
      <c r="P46" s="37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7">
        <v>498608</v>
      </c>
      <c r="AB46" s="30">
        <v>6127813</v>
      </c>
      <c r="AC46" s="72" t="e">
        <f>+#REF!-#REF!</f>
        <v>#REF!</v>
      </c>
      <c r="AD46" s="72" t="e">
        <f>+#REF!-AC46</f>
        <v>#REF!</v>
      </c>
    </row>
    <row r="47" spans="1:30" s="29" customFormat="1" x14ac:dyDescent="0.25">
      <c r="A47" s="30">
        <v>36</v>
      </c>
      <c r="B47" s="135" t="s">
        <v>42</v>
      </c>
      <c r="C47" s="70">
        <f t="shared" si="2"/>
        <v>498548</v>
      </c>
      <c r="D47" s="70">
        <f t="shared" si="3"/>
        <v>6127865</v>
      </c>
      <c r="E47" s="30" t="s">
        <v>170</v>
      </c>
      <c r="F47" s="30" t="s">
        <v>175</v>
      </c>
      <c r="G47" s="37">
        <v>2</v>
      </c>
      <c r="H47" s="37">
        <v>2.2000000000000002</v>
      </c>
      <c r="I47" s="37"/>
      <c r="J47" s="37"/>
      <c r="K47" s="37"/>
      <c r="L47" s="37"/>
      <c r="M47" s="37"/>
      <c r="N47" s="37"/>
      <c r="O47" s="37"/>
      <c r="P47" s="37"/>
      <c r="Y47" s="37"/>
      <c r="Z47" s="37"/>
      <c r="AA47" s="127">
        <v>498548</v>
      </c>
      <c r="AB47" s="30">
        <v>6127865</v>
      </c>
      <c r="AC47" s="72" t="e">
        <f>+#REF!-#REF!</f>
        <v>#REF!</v>
      </c>
      <c r="AD47" s="72" t="e">
        <f>+#REF!-AC47</f>
        <v>#REF!</v>
      </c>
    </row>
    <row r="48" spans="1:30" s="47" customFormat="1" x14ac:dyDescent="0.25">
      <c r="A48" s="30">
        <v>37</v>
      </c>
      <c r="B48" s="37" t="s">
        <v>43</v>
      </c>
      <c r="C48" s="70">
        <f t="shared" si="2"/>
        <v>498599</v>
      </c>
      <c r="D48" s="70">
        <f t="shared" si="3"/>
        <v>6127650</v>
      </c>
      <c r="E48" s="30" t="s">
        <v>170</v>
      </c>
      <c r="F48" s="30" t="s">
        <v>174</v>
      </c>
      <c r="G48" s="37">
        <v>2</v>
      </c>
      <c r="H48" s="37">
        <v>4</v>
      </c>
      <c r="I48" s="37">
        <v>1</v>
      </c>
      <c r="J48" s="37">
        <v>1</v>
      </c>
      <c r="K48" s="37">
        <v>1</v>
      </c>
      <c r="L48" s="37">
        <v>2</v>
      </c>
      <c r="M48" s="37">
        <v>2</v>
      </c>
      <c r="N48" s="37">
        <v>2</v>
      </c>
      <c r="O48" s="37">
        <v>1</v>
      </c>
      <c r="P48" s="37">
        <v>2</v>
      </c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27">
        <v>498599</v>
      </c>
      <c r="AB48" s="30">
        <v>6127650</v>
      </c>
      <c r="AC48" s="72" t="e">
        <f>+#REF!-#REF!</f>
        <v>#REF!</v>
      </c>
      <c r="AD48" s="72" t="e">
        <f>+#REF!-AC48</f>
        <v>#REF!</v>
      </c>
    </row>
    <row r="49" spans="1:30" s="29" customFormat="1" x14ac:dyDescent="0.25">
      <c r="A49" s="30">
        <v>38</v>
      </c>
      <c r="B49" s="37" t="s">
        <v>158</v>
      </c>
      <c r="C49" s="70">
        <f t="shared" si="2"/>
        <v>498699</v>
      </c>
      <c r="D49" s="70">
        <f t="shared" si="3"/>
        <v>6127507</v>
      </c>
      <c r="E49" s="30" t="s">
        <v>170</v>
      </c>
      <c r="F49" s="30" t="s">
        <v>175</v>
      </c>
      <c r="G49" s="37">
        <v>1</v>
      </c>
      <c r="H49" s="37">
        <v>2</v>
      </c>
      <c r="I49" s="37">
        <v>1</v>
      </c>
      <c r="J49" s="37">
        <v>1</v>
      </c>
      <c r="K49" s="37">
        <v>1</v>
      </c>
      <c r="L49" s="37">
        <v>2</v>
      </c>
      <c r="M49" s="37">
        <v>2</v>
      </c>
      <c r="N49" s="37">
        <v>2</v>
      </c>
      <c r="O49" s="37"/>
      <c r="P49" s="37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7">
        <v>498699</v>
      </c>
      <c r="AB49" s="30">
        <v>6127507</v>
      </c>
      <c r="AC49" s="72" t="e">
        <f>+#REF!-#REF!</f>
        <v>#REF!</v>
      </c>
      <c r="AD49" s="72" t="e">
        <f>+#REF!-AC49</f>
        <v>#REF!</v>
      </c>
    </row>
    <row r="50" spans="1:30" s="29" customFormat="1" x14ac:dyDescent="0.25">
      <c r="A50" s="30">
        <v>39</v>
      </c>
      <c r="B50" s="135" t="s">
        <v>44</v>
      </c>
      <c r="C50" s="70">
        <f t="shared" si="2"/>
        <v>498459</v>
      </c>
      <c r="D50" s="70">
        <f t="shared" si="3"/>
        <v>6127564</v>
      </c>
      <c r="E50" s="30" t="s">
        <v>172</v>
      </c>
      <c r="F50" s="30" t="s">
        <v>174</v>
      </c>
      <c r="G50" s="37">
        <v>2</v>
      </c>
      <c r="H50" s="37">
        <v>2.2000000000000002</v>
      </c>
      <c r="I50" s="37">
        <v>1</v>
      </c>
      <c r="J50" s="37">
        <v>1</v>
      </c>
      <c r="K50" s="37">
        <v>1</v>
      </c>
      <c r="L50" s="37">
        <v>1.8</v>
      </c>
      <c r="M50" s="37">
        <v>2.5</v>
      </c>
      <c r="N50" s="37">
        <v>2.5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71">
        <v>498459</v>
      </c>
      <c r="AB50" s="30">
        <v>6127564</v>
      </c>
      <c r="AC50" s="72" t="e">
        <f>+#REF!-#REF!</f>
        <v>#REF!</v>
      </c>
      <c r="AD50" s="72" t="e">
        <f>+#REF!-AC50</f>
        <v>#REF!</v>
      </c>
    </row>
    <row r="51" spans="1:30" s="47" customFormat="1" ht="15.75" customHeight="1" x14ac:dyDescent="0.25">
      <c r="A51" s="30">
        <v>40</v>
      </c>
      <c r="B51" s="37" t="s">
        <v>45</v>
      </c>
      <c r="C51" s="70">
        <f t="shared" si="2"/>
        <v>498251</v>
      </c>
      <c r="D51" s="70">
        <f t="shared" si="3"/>
        <v>6127582</v>
      </c>
      <c r="E51" s="30" t="s">
        <v>170</v>
      </c>
      <c r="F51" s="30" t="s">
        <v>174</v>
      </c>
      <c r="G51" s="37">
        <v>3</v>
      </c>
      <c r="H51" s="37">
        <v>6</v>
      </c>
      <c r="I51" s="37">
        <v>1</v>
      </c>
      <c r="J51" s="37">
        <v>1</v>
      </c>
      <c r="K51" s="37">
        <v>1</v>
      </c>
      <c r="L51" s="37">
        <v>2</v>
      </c>
      <c r="M51" s="37">
        <v>2</v>
      </c>
      <c r="N51" s="37">
        <v>2</v>
      </c>
      <c r="O51" s="37"/>
      <c r="P51" s="37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27">
        <v>498251</v>
      </c>
      <c r="AB51" s="30">
        <v>6127582</v>
      </c>
      <c r="AC51" s="72" t="e">
        <f>+#REF!-#REF!</f>
        <v>#REF!</v>
      </c>
      <c r="AD51" s="72" t="e">
        <f>+#REF!-AC51</f>
        <v>#REF!</v>
      </c>
    </row>
    <row r="52" spans="1:30" s="29" customFormat="1" x14ac:dyDescent="0.25">
      <c r="A52" s="30">
        <v>41</v>
      </c>
      <c r="B52" s="37" t="s">
        <v>46</v>
      </c>
      <c r="C52" s="70">
        <f t="shared" si="2"/>
        <v>498254</v>
      </c>
      <c r="D52" s="70">
        <f t="shared" si="3"/>
        <v>6127447</v>
      </c>
      <c r="E52" s="30" t="s">
        <v>172</v>
      </c>
      <c r="F52" s="30" t="s">
        <v>174</v>
      </c>
      <c r="G52" s="37">
        <v>1</v>
      </c>
      <c r="H52" s="37">
        <v>5</v>
      </c>
      <c r="I52" s="37">
        <v>1</v>
      </c>
      <c r="J52" s="37">
        <v>1</v>
      </c>
      <c r="K52" s="37">
        <v>1</v>
      </c>
      <c r="L52" s="37">
        <v>3</v>
      </c>
      <c r="M52" s="37">
        <v>5</v>
      </c>
      <c r="N52" s="37">
        <v>5</v>
      </c>
      <c r="O52" s="37">
        <v>1</v>
      </c>
      <c r="P52" s="37">
        <v>2</v>
      </c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7">
        <v>498254</v>
      </c>
      <c r="AB52" s="30">
        <v>6127447</v>
      </c>
      <c r="AC52" s="72" t="e">
        <f>+#REF!-#REF!</f>
        <v>#REF!</v>
      </c>
      <c r="AD52" s="72" t="e">
        <f>+#REF!-AC52</f>
        <v>#REF!</v>
      </c>
    </row>
    <row r="53" spans="1:30" s="47" customFormat="1" x14ac:dyDescent="0.25">
      <c r="A53" s="30">
        <v>42</v>
      </c>
      <c r="B53" s="37" t="s">
        <v>47</v>
      </c>
      <c r="C53" s="70">
        <f t="shared" si="2"/>
        <v>498318</v>
      </c>
      <c r="D53" s="70">
        <f t="shared" si="3"/>
        <v>6127698</v>
      </c>
      <c r="E53" s="30" t="s">
        <v>170</v>
      </c>
      <c r="F53" s="30" t="s">
        <v>174</v>
      </c>
      <c r="G53" s="37">
        <v>3</v>
      </c>
      <c r="H53" s="37">
        <v>6</v>
      </c>
      <c r="I53" s="37">
        <v>1</v>
      </c>
      <c r="J53" s="37">
        <v>1</v>
      </c>
      <c r="K53" s="37">
        <v>1</v>
      </c>
      <c r="L53" s="37">
        <v>2</v>
      </c>
      <c r="M53" s="37">
        <v>2</v>
      </c>
      <c r="N53" s="37">
        <v>2</v>
      </c>
      <c r="O53" s="37">
        <v>1</v>
      </c>
      <c r="P53" s="37">
        <v>2</v>
      </c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27">
        <v>498318</v>
      </c>
      <c r="AB53" s="30">
        <v>6127698</v>
      </c>
      <c r="AC53" s="72" t="e">
        <f>+#REF!-#REF!</f>
        <v>#REF!</v>
      </c>
      <c r="AD53" s="72" t="e">
        <f>+#REF!-AC53</f>
        <v>#REF!</v>
      </c>
    </row>
    <row r="54" spans="1:30" s="29" customFormat="1" x14ac:dyDescent="0.25">
      <c r="A54" s="30">
        <v>43</v>
      </c>
      <c r="B54" s="37" t="s">
        <v>48</v>
      </c>
      <c r="C54" s="70">
        <f t="shared" si="2"/>
        <v>498102</v>
      </c>
      <c r="D54" s="70">
        <f t="shared" si="3"/>
        <v>6127452</v>
      </c>
      <c r="E54" s="30" t="s">
        <v>170</v>
      </c>
      <c r="F54" s="30" t="s">
        <v>174</v>
      </c>
      <c r="G54" s="37">
        <v>1</v>
      </c>
      <c r="H54" s="37">
        <v>2</v>
      </c>
      <c r="I54" s="37">
        <v>1</v>
      </c>
      <c r="J54" s="37">
        <v>1</v>
      </c>
      <c r="K54" s="37">
        <v>1</v>
      </c>
      <c r="L54" s="37">
        <v>2</v>
      </c>
      <c r="M54" s="37">
        <v>2</v>
      </c>
      <c r="N54" s="37">
        <v>2</v>
      </c>
      <c r="O54" s="37"/>
      <c r="P54" s="37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7">
        <v>498102</v>
      </c>
      <c r="AB54" s="30">
        <v>6127452</v>
      </c>
      <c r="AC54" s="72" t="e">
        <f>+#REF!-#REF!</f>
        <v>#REF!</v>
      </c>
      <c r="AD54" s="72" t="e">
        <f>+#REF!-AC54</f>
        <v>#REF!</v>
      </c>
    </row>
    <row r="55" spans="1:30" s="29" customFormat="1" x14ac:dyDescent="0.25">
      <c r="A55" s="30">
        <v>44</v>
      </c>
      <c r="B55" s="37" t="s">
        <v>49</v>
      </c>
      <c r="C55" s="70">
        <f t="shared" si="2"/>
        <v>499011</v>
      </c>
      <c r="D55" s="70">
        <f t="shared" si="3"/>
        <v>6127767</v>
      </c>
      <c r="E55" s="30" t="s">
        <v>172</v>
      </c>
      <c r="F55" s="30" t="s">
        <v>174</v>
      </c>
      <c r="G55" s="37">
        <v>1</v>
      </c>
      <c r="H55" s="37">
        <v>1.1000000000000001</v>
      </c>
      <c r="I55" s="37">
        <v>1</v>
      </c>
      <c r="J55" s="37">
        <v>1</v>
      </c>
      <c r="K55" s="37">
        <v>1</v>
      </c>
      <c r="L55" s="37">
        <v>1.8</v>
      </c>
      <c r="M55" s="37">
        <v>2.5</v>
      </c>
      <c r="N55" s="37">
        <v>2.5</v>
      </c>
      <c r="O55" s="37"/>
      <c r="P55" s="37"/>
      <c r="Q55" s="37">
        <v>1</v>
      </c>
      <c r="R55" s="37">
        <v>5</v>
      </c>
      <c r="S55" s="37">
        <v>1</v>
      </c>
      <c r="T55" s="37">
        <v>1</v>
      </c>
      <c r="U55" s="37">
        <v>1</v>
      </c>
      <c r="V55" s="37">
        <v>3</v>
      </c>
      <c r="W55" s="37">
        <v>5</v>
      </c>
      <c r="X55" s="37">
        <v>5</v>
      </c>
      <c r="Y55" s="37">
        <v>1</v>
      </c>
      <c r="Z55" s="37">
        <v>2</v>
      </c>
      <c r="AA55" s="127">
        <v>499011</v>
      </c>
      <c r="AB55" s="30">
        <v>6127767</v>
      </c>
      <c r="AC55" s="72" t="e">
        <f>+#REF!-#REF!</f>
        <v>#REF!</v>
      </c>
      <c r="AD55" s="72" t="e">
        <f>+#REF!-AC55</f>
        <v>#REF!</v>
      </c>
    </row>
    <row r="56" spans="1:30" s="29" customFormat="1" x14ac:dyDescent="0.25">
      <c r="A56" s="30">
        <v>45</v>
      </c>
      <c r="B56" s="37" t="s">
        <v>50</v>
      </c>
      <c r="C56" s="70">
        <f t="shared" si="2"/>
        <v>499079</v>
      </c>
      <c r="D56" s="70">
        <f t="shared" si="3"/>
        <v>6127702</v>
      </c>
      <c r="E56" s="30" t="s">
        <v>170</v>
      </c>
      <c r="F56" s="30" t="s">
        <v>175</v>
      </c>
      <c r="G56" s="37"/>
      <c r="H56" s="37"/>
      <c r="I56" s="37">
        <v>1</v>
      </c>
      <c r="J56" s="37">
        <v>1</v>
      </c>
      <c r="K56" s="37">
        <v>1</v>
      </c>
      <c r="L56" s="37">
        <v>2</v>
      </c>
      <c r="M56" s="37">
        <v>2</v>
      </c>
      <c r="N56" s="37">
        <v>2</v>
      </c>
      <c r="O56" s="37"/>
      <c r="P56" s="37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7">
        <v>499079</v>
      </c>
      <c r="AB56" s="30">
        <v>6127702</v>
      </c>
      <c r="AC56" s="72" t="e">
        <f>+#REF!-#REF!</f>
        <v>#REF!</v>
      </c>
      <c r="AD56" s="72" t="e">
        <f>+#REF!-AC56</f>
        <v>#REF!</v>
      </c>
    </row>
    <row r="57" spans="1:30" s="29" customFormat="1" x14ac:dyDescent="0.25">
      <c r="A57" s="30">
        <v>46</v>
      </c>
      <c r="B57" s="37" t="s">
        <v>51</v>
      </c>
      <c r="C57" s="70">
        <f t="shared" si="2"/>
        <v>499344</v>
      </c>
      <c r="D57" s="70">
        <f t="shared" si="3"/>
        <v>6127477</v>
      </c>
      <c r="E57" s="30" t="s">
        <v>170</v>
      </c>
      <c r="F57" s="30" t="s">
        <v>178</v>
      </c>
      <c r="G57" s="37">
        <v>1</v>
      </c>
      <c r="H57" s="37">
        <v>2</v>
      </c>
      <c r="I57" s="37">
        <v>1</v>
      </c>
      <c r="J57" s="37">
        <v>1</v>
      </c>
      <c r="K57" s="37">
        <v>1</v>
      </c>
      <c r="L57" s="37">
        <v>2</v>
      </c>
      <c r="M57" s="37">
        <v>2</v>
      </c>
      <c r="N57" s="37">
        <v>2</v>
      </c>
      <c r="O57" s="37"/>
      <c r="P57" s="37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7">
        <v>499344</v>
      </c>
      <c r="AB57" s="30">
        <v>6127477</v>
      </c>
      <c r="AC57" s="72" t="e">
        <f>+#REF!-#REF!</f>
        <v>#REF!</v>
      </c>
      <c r="AD57" s="72" t="e">
        <f>+#REF!-AC57</f>
        <v>#REF!</v>
      </c>
    </row>
    <row r="58" spans="1:30" s="29" customFormat="1" x14ac:dyDescent="0.25">
      <c r="A58" s="30">
        <v>47</v>
      </c>
      <c r="B58" s="37" t="s">
        <v>52</v>
      </c>
      <c r="C58" s="70">
        <f t="shared" si="2"/>
        <v>499508</v>
      </c>
      <c r="D58" s="70">
        <f t="shared" si="3"/>
        <v>6127723</v>
      </c>
      <c r="E58" s="30" t="s">
        <v>170</v>
      </c>
      <c r="F58" s="30" t="s">
        <v>174</v>
      </c>
      <c r="G58" s="37">
        <v>1</v>
      </c>
      <c r="H58" s="37">
        <v>2</v>
      </c>
      <c r="I58" s="37">
        <v>1</v>
      </c>
      <c r="J58" s="37">
        <v>1</v>
      </c>
      <c r="K58" s="37">
        <v>1</v>
      </c>
      <c r="L58" s="37">
        <v>2</v>
      </c>
      <c r="M58" s="37">
        <v>2</v>
      </c>
      <c r="N58" s="37">
        <v>2</v>
      </c>
      <c r="O58" s="37"/>
      <c r="P58" s="37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7">
        <v>499508</v>
      </c>
      <c r="AB58" s="30">
        <v>6127723</v>
      </c>
      <c r="AC58" s="72" t="e">
        <f>+#REF!-#REF!</f>
        <v>#REF!</v>
      </c>
      <c r="AD58" s="72" t="e">
        <f>+#REF!-AC58</f>
        <v>#REF!</v>
      </c>
    </row>
    <row r="59" spans="1:30" s="29" customFormat="1" x14ac:dyDescent="0.25">
      <c r="A59" s="30">
        <v>48</v>
      </c>
      <c r="B59" s="37" t="s">
        <v>53</v>
      </c>
      <c r="C59" s="70">
        <f t="shared" si="2"/>
        <v>499746</v>
      </c>
      <c r="D59" s="70">
        <f t="shared" si="3"/>
        <v>6127949</v>
      </c>
      <c r="E59" s="30" t="s">
        <v>172</v>
      </c>
      <c r="F59" s="30" t="s">
        <v>174</v>
      </c>
      <c r="G59" s="37">
        <v>1</v>
      </c>
      <c r="H59" s="37">
        <v>5</v>
      </c>
      <c r="I59" s="37">
        <v>1</v>
      </c>
      <c r="J59" s="37">
        <v>1</v>
      </c>
      <c r="K59" s="37">
        <v>1</v>
      </c>
      <c r="L59" s="37">
        <v>3</v>
      </c>
      <c r="M59" s="37">
        <v>5</v>
      </c>
      <c r="N59" s="37">
        <v>5</v>
      </c>
      <c r="O59" s="37">
        <v>1</v>
      </c>
      <c r="P59" s="37">
        <v>2</v>
      </c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7">
        <v>499746</v>
      </c>
      <c r="AB59" s="30">
        <v>6127949</v>
      </c>
      <c r="AC59" s="72" t="e">
        <f>+#REF!-#REF!</f>
        <v>#REF!</v>
      </c>
      <c r="AD59" s="72" t="e">
        <f>+#REF!-AC59</f>
        <v>#REF!</v>
      </c>
    </row>
    <row r="60" spans="1:30" s="29" customFormat="1" x14ac:dyDescent="0.25">
      <c r="A60" s="30">
        <v>49</v>
      </c>
      <c r="B60" s="37" t="s">
        <v>54</v>
      </c>
      <c r="C60" s="70">
        <f t="shared" si="2"/>
        <v>498618</v>
      </c>
      <c r="D60" s="70">
        <f t="shared" si="3"/>
        <v>6126734</v>
      </c>
      <c r="E60" s="30" t="s">
        <v>172</v>
      </c>
      <c r="F60" s="30" t="s">
        <v>177</v>
      </c>
      <c r="G60" s="37">
        <v>1</v>
      </c>
      <c r="H60" s="37">
        <v>5</v>
      </c>
      <c r="I60" s="37">
        <v>1</v>
      </c>
      <c r="J60" s="37">
        <v>1</v>
      </c>
      <c r="K60" s="37">
        <v>1</v>
      </c>
      <c r="L60" s="37">
        <v>3</v>
      </c>
      <c r="M60" s="37">
        <v>5</v>
      </c>
      <c r="N60" s="37">
        <v>5</v>
      </c>
      <c r="O60" s="37"/>
      <c r="P60" s="37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7">
        <v>498618</v>
      </c>
      <c r="AB60" s="30">
        <v>6126734</v>
      </c>
      <c r="AC60" s="72" t="e">
        <f>+#REF!-#REF!</f>
        <v>#REF!</v>
      </c>
      <c r="AD60" s="72" t="e">
        <f>+#REF!-AC60</f>
        <v>#REF!</v>
      </c>
    </row>
    <row r="61" spans="1:30" s="47" customFormat="1" x14ac:dyDescent="0.25">
      <c r="A61" s="30">
        <v>50</v>
      </c>
      <c r="B61" s="37" t="s">
        <v>55</v>
      </c>
      <c r="C61" s="70">
        <f t="shared" si="2"/>
        <v>498693</v>
      </c>
      <c r="D61" s="70">
        <f t="shared" si="3"/>
        <v>6128370</v>
      </c>
      <c r="E61" s="30" t="s">
        <v>172</v>
      </c>
      <c r="F61" s="30" t="s">
        <v>174</v>
      </c>
      <c r="G61" s="37">
        <v>1</v>
      </c>
      <c r="H61" s="37">
        <v>5</v>
      </c>
      <c r="I61" s="37">
        <v>1</v>
      </c>
      <c r="J61" s="37">
        <v>1</v>
      </c>
      <c r="K61" s="37">
        <v>1</v>
      </c>
      <c r="L61" s="37">
        <v>3</v>
      </c>
      <c r="M61" s="37">
        <v>5</v>
      </c>
      <c r="N61" s="37">
        <v>5</v>
      </c>
      <c r="O61" s="37">
        <v>1</v>
      </c>
      <c r="P61" s="37">
        <v>2</v>
      </c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27">
        <v>498693</v>
      </c>
      <c r="AB61" s="30">
        <v>6128370</v>
      </c>
      <c r="AC61" s="76" t="e">
        <f>+#REF!-#REF!</f>
        <v>#REF!</v>
      </c>
      <c r="AD61" s="76" t="e">
        <f>+#REF!-AC61</f>
        <v>#REF!</v>
      </c>
    </row>
    <row r="62" spans="1:30" s="47" customFormat="1" x14ac:dyDescent="0.25">
      <c r="A62" s="30">
        <v>51</v>
      </c>
      <c r="B62" s="37" t="s">
        <v>56</v>
      </c>
      <c r="C62" s="70">
        <f t="shared" si="2"/>
        <v>498853</v>
      </c>
      <c r="D62" s="70">
        <f t="shared" si="3"/>
        <v>6128364</v>
      </c>
      <c r="E62" s="30" t="s">
        <v>170</v>
      </c>
      <c r="F62" s="30" t="s">
        <v>174</v>
      </c>
      <c r="G62" s="37">
        <v>2</v>
      </c>
      <c r="H62" s="37">
        <v>4</v>
      </c>
      <c r="I62" s="37">
        <v>1</v>
      </c>
      <c r="J62" s="37">
        <v>1</v>
      </c>
      <c r="K62" s="37">
        <v>1</v>
      </c>
      <c r="L62" s="37">
        <v>2</v>
      </c>
      <c r="M62" s="37">
        <v>2</v>
      </c>
      <c r="N62" s="37">
        <v>2</v>
      </c>
      <c r="O62" s="37"/>
      <c r="P62" s="37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27">
        <v>498853</v>
      </c>
      <c r="AB62" s="30">
        <v>6128364</v>
      </c>
      <c r="AC62" s="76" t="e">
        <f>+#REF!-#REF!</f>
        <v>#REF!</v>
      </c>
      <c r="AD62" s="76" t="e">
        <f>+#REF!-AC62</f>
        <v>#REF!</v>
      </c>
    </row>
    <row r="63" spans="1:30" s="47" customFormat="1" x14ac:dyDescent="0.25">
      <c r="A63" s="30">
        <v>52</v>
      </c>
      <c r="B63" s="135" t="s">
        <v>19</v>
      </c>
      <c r="C63" s="70">
        <f t="shared" si="2"/>
        <v>499140</v>
      </c>
      <c r="D63" s="70">
        <f t="shared" si="3"/>
        <v>6128702</v>
      </c>
      <c r="E63" s="30" t="s">
        <v>170</v>
      </c>
      <c r="F63" s="30" t="s">
        <v>174</v>
      </c>
      <c r="G63" s="37">
        <v>2</v>
      </c>
      <c r="H63" s="37">
        <v>4</v>
      </c>
      <c r="I63" s="37">
        <v>1</v>
      </c>
      <c r="J63" s="37">
        <v>1</v>
      </c>
      <c r="K63" s="37">
        <v>1</v>
      </c>
      <c r="L63" s="37">
        <v>2</v>
      </c>
      <c r="M63" s="37">
        <v>2</v>
      </c>
      <c r="N63" s="37">
        <v>2</v>
      </c>
      <c r="O63" s="37"/>
      <c r="P63" s="37"/>
      <c r="Q63" s="37">
        <v>1</v>
      </c>
      <c r="R63" s="37">
        <v>5</v>
      </c>
      <c r="S63" s="37">
        <v>1</v>
      </c>
      <c r="T63" s="37">
        <v>1</v>
      </c>
      <c r="U63" s="37">
        <v>1</v>
      </c>
      <c r="V63" s="37">
        <v>3</v>
      </c>
      <c r="W63" s="37">
        <v>5</v>
      </c>
      <c r="X63" s="37">
        <v>5</v>
      </c>
      <c r="Y63" s="37"/>
      <c r="Z63" s="37"/>
      <c r="AA63" s="75">
        <v>499140</v>
      </c>
      <c r="AB63" s="30">
        <v>6128702</v>
      </c>
      <c r="AC63" s="76" t="e">
        <f>+#REF!-#REF!</f>
        <v>#REF!</v>
      </c>
      <c r="AD63" s="76" t="e">
        <f>+#REF!-AC63</f>
        <v>#REF!</v>
      </c>
    </row>
    <row r="64" spans="1:30" s="47" customFormat="1" x14ac:dyDescent="0.25">
      <c r="A64" s="30">
        <v>53</v>
      </c>
      <c r="B64" s="37" t="s">
        <v>57</v>
      </c>
      <c r="C64" s="70">
        <f t="shared" si="2"/>
        <v>499102</v>
      </c>
      <c r="D64" s="70">
        <f t="shared" si="3"/>
        <v>6128504</v>
      </c>
      <c r="E64" s="30" t="s">
        <v>170</v>
      </c>
      <c r="F64" s="30" t="s">
        <v>174</v>
      </c>
      <c r="G64" s="37">
        <v>3</v>
      </c>
      <c r="H64" s="37">
        <v>6</v>
      </c>
      <c r="I64" s="37">
        <v>1</v>
      </c>
      <c r="J64" s="37">
        <v>1</v>
      </c>
      <c r="K64" s="37">
        <v>1</v>
      </c>
      <c r="L64" s="37">
        <v>2</v>
      </c>
      <c r="M64" s="37">
        <v>2</v>
      </c>
      <c r="N64" s="37">
        <v>2</v>
      </c>
      <c r="O64" s="37">
        <v>1</v>
      </c>
      <c r="P64" s="37">
        <v>2</v>
      </c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27">
        <v>499102</v>
      </c>
      <c r="AB64" s="30">
        <v>6128504</v>
      </c>
      <c r="AC64" s="76" t="e">
        <f>+#REF!-#REF!</f>
        <v>#REF!</v>
      </c>
      <c r="AD64" s="76" t="e">
        <f>+#REF!-AC64</f>
        <v>#REF!</v>
      </c>
    </row>
    <row r="65" spans="1:30" s="47" customFormat="1" x14ac:dyDescent="0.25">
      <c r="A65" s="30">
        <v>54</v>
      </c>
      <c r="B65" s="37" t="s">
        <v>58</v>
      </c>
      <c r="C65" s="70">
        <f t="shared" si="2"/>
        <v>499048</v>
      </c>
      <c r="D65" s="70">
        <f t="shared" si="3"/>
        <v>6128374</v>
      </c>
      <c r="E65" s="30" t="s">
        <v>170</v>
      </c>
      <c r="F65" s="30" t="s">
        <v>174</v>
      </c>
      <c r="G65" s="37">
        <v>3</v>
      </c>
      <c r="H65" s="37">
        <v>6</v>
      </c>
      <c r="I65" s="37">
        <v>1</v>
      </c>
      <c r="J65" s="37">
        <v>1</v>
      </c>
      <c r="K65" s="37">
        <v>1</v>
      </c>
      <c r="L65" s="37">
        <v>2</v>
      </c>
      <c r="M65" s="37">
        <v>2</v>
      </c>
      <c r="N65" s="37">
        <v>2</v>
      </c>
      <c r="O65" s="37"/>
      <c r="P65" s="37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27">
        <v>499048</v>
      </c>
      <c r="AB65" s="30">
        <v>6128374</v>
      </c>
      <c r="AC65" s="76" t="e">
        <f>+#REF!-#REF!</f>
        <v>#REF!</v>
      </c>
      <c r="AD65" s="76" t="e">
        <f>+#REF!-AC65</f>
        <v>#REF!</v>
      </c>
    </row>
    <row r="66" spans="1:30" s="47" customFormat="1" x14ac:dyDescent="0.25">
      <c r="A66" s="30">
        <v>55</v>
      </c>
      <c r="B66" s="37" t="s">
        <v>59</v>
      </c>
      <c r="C66" s="70">
        <f t="shared" si="2"/>
        <v>498935</v>
      </c>
      <c r="D66" s="70">
        <f t="shared" si="3"/>
        <v>6128458</v>
      </c>
      <c r="E66" s="30" t="s">
        <v>170</v>
      </c>
      <c r="F66" s="30" t="s">
        <v>174</v>
      </c>
      <c r="G66" s="37">
        <v>1</v>
      </c>
      <c r="H66" s="37">
        <v>2</v>
      </c>
      <c r="I66" s="37">
        <v>1</v>
      </c>
      <c r="J66" s="37">
        <v>1</v>
      </c>
      <c r="K66" s="37">
        <v>1</v>
      </c>
      <c r="L66" s="37">
        <v>2</v>
      </c>
      <c r="M66" s="37">
        <v>2</v>
      </c>
      <c r="N66" s="37">
        <v>2</v>
      </c>
      <c r="O66" s="37"/>
      <c r="P66" s="37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27">
        <v>498935</v>
      </c>
      <c r="AB66" s="30">
        <v>6128458</v>
      </c>
      <c r="AC66" s="76" t="e">
        <f>+#REF!-#REF!</f>
        <v>#REF!</v>
      </c>
      <c r="AD66" s="76" t="e">
        <f>+#REF!-AC66</f>
        <v>#REF!</v>
      </c>
    </row>
    <row r="67" spans="1:30" s="47" customFormat="1" x14ac:dyDescent="0.25">
      <c r="A67" s="30">
        <v>56</v>
      </c>
      <c r="B67" s="37" t="s">
        <v>159</v>
      </c>
      <c r="C67" s="70">
        <f t="shared" si="2"/>
        <v>498768</v>
      </c>
      <c r="D67" s="70">
        <f t="shared" si="3"/>
        <v>6128726</v>
      </c>
      <c r="E67" s="30" t="s">
        <v>172</v>
      </c>
      <c r="F67" s="30" t="s">
        <v>174</v>
      </c>
      <c r="G67" s="37">
        <v>1</v>
      </c>
      <c r="H67" s="37">
        <v>5</v>
      </c>
      <c r="I67" s="37">
        <v>1</v>
      </c>
      <c r="J67" s="37">
        <v>1</v>
      </c>
      <c r="K67" s="37">
        <v>1</v>
      </c>
      <c r="L67" s="37">
        <v>3</v>
      </c>
      <c r="M67" s="37">
        <v>5</v>
      </c>
      <c r="N67" s="37">
        <v>5</v>
      </c>
      <c r="O67" s="37">
        <v>1</v>
      </c>
      <c r="P67" s="37">
        <v>2</v>
      </c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27">
        <v>498768</v>
      </c>
      <c r="AB67" s="30">
        <v>6128726</v>
      </c>
      <c r="AC67" s="76" t="e">
        <f>+#REF!-#REF!</f>
        <v>#REF!</v>
      </c>
      <c r="AD67" s="76" t="e">
        <f>+#REF!-AC67</f>
        <v>#REF!</v>
      </c>
    </row>
    <row r="68" spans="1:30" s="47" customFormat="1" x14ac:dyDescent="0.25">
      <c r="A68" s="30">
        <v>57</v>
      </c>
      <c r="B68" s="135" t="s">
        <v>45</v>
      </c>
      <c r="C68" s="70">
        <f t="shared" si="2"/>
        <v>498919</v>
      </c>
      <c r="D68" s="70">
        <f t="shared" si="3"/>
        <v>6128877</v>
      </c>
      <c r="E68" s="30" t="s">
        <v>170</v>
      </c>
      <c r="F68" s="30" t="s">
        <v>174</v>
      </c>
      <c r="G68" s="37">
        <v>3</v>
      </c>
      <c r="H68" s="37">
        <v>6</v>
      </c>
      <c r="I68" s="37">
        <v>1</v>
      </c>
      <c r="J68" s="37">
        <v>1</v>
      </c>
      <c r="K68" s="37">
        <v>1</v>
      </c>
      <c r="L68" s="37">
        <v>2</v>
      </c>
      <c r="M68" s="37">
        <v>2</v>
      </c>
      <c r="N68" s="37">
        <v>2</v>
      </c>
      <c r="O68" s="37"/>
      <c r="P68" s="37"/>
      <c r="Q68" s="37">
        <v>1</v>
      </c>
      <c r="R68" s="37">
        <v>5</v>
      </c>
      <c r="S68" s="37">
        <v>1</v>
      </c>
      <c r="T68" s="37">
        <v>1</v>
      </c>
      <c r="U68" s="37">
        <v>1</v>
      </c>
      <c r="V68" s="37">
        <v>3</v>
      </c>
      <c r="W68" s="37">
        <v>5</v>
      </c>
      <c r="X68" s="37">
        <v>5</v>
      </c>
      <c r="Y68" s="37">
        <v>1</v>
      </c>
      <c r="Z68" s="37">
        <v>2</v>
      </c>
      <c r="AA68" s="127">
        <v>498919</v>
      </c>
      <c r="AB68" s="30">
        <v>6128877</v>
      </c>
      <c r="AC68" s="76" t="e">
        <f>+#REF!-#REF!</f>
        <v>#REF!</v>
      </c>
      <c r="AD68" s="76" t="e">
        <f>+#REF!-AC68</f>
        <v>#REF!</v>
      </c>
    </row>
    <row r="69" spans="1:30" s="47" customFormat="1" x14ac:dyDescent="0.25">
      <c r="A69" s="30">
        <v>58</v>
      </c>
      <c r="B69" s="37" t="s">
        <v>60</v>
      </c>
      <c r="C69" s="70">
        <f t="shared" si="2"/>
        <v>498796</v>
      </c>
      <c r="D69" s="70">
        <f t="shared" si="3"/>
        <v>6129000</v>
      </c>
      <c r="E69" s="30" t="s">
        <v>170</v>
      </c>
      <c r="F69" s="30" t="s">
        <v>174</v>
      </c>
      <c r="G69" s="37">
        <v>1</v>
      </c>
      <c r="H69" s="37">
        <v>2</v>
      </c>
      <c r="I69" s="37">
        <v>1</v>
      </c>
      <c r="J69" s="37">
        <v>1</v>
      </c>
      <c r="K69" s="37">
        <v>1</v>
      </c>
      <c r="L69" s="37">
        <v>2</v>
      </c>
      <c r="M69" s="37">
        <v>2</v>
      </c>
      <c r="N69" s="37">
        <v>2</v>
      </c>
      <c r="O69" s="37"/>
      <c r="P69" s="37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27">
        <v>498796</v>
      </c>
      <c r="AB69" s="30">
        <v>6129000</v>
      </c>
      <c r="AC69" s="76" t="e">
        <f>+#REF!-#REF!</f>
        <v>#REF!</v>
      </c>
      <c r="AD69" s="76" t="e">
        <f>+#REF!-AC69</f>
        <v>#REF!</v>
      </c>
    </row>
    <row r="70" spans="1:30" s="47" customFormat="1" x14ac:dyDescent="0.25">
      <c r="A70" s="30">
        <v>59</v>
      </c>
      <c r="B70" s="37" t="s">
        <v>61</v>
      </c>
      <c r="C70" s="70">
        <f t="shared" si="2"/>
        <v>498839</v>
      </c>
      <c r="D70" s="70">
        <f t="shared" si="3"/>
        <v>6129853</v>
      </c>
      <c r="E70" s="30" t="s">
        <v>170</v>
      </c>
      <c r="F70" s="30" t="s">
        <v>174</v>
      </c>
      <c r="G70" s="37">
        <v>1</v>
      </c>
      <c r="H70" s="37">
        <v>2</v>
      </c>
      <c r="I70" s="37">
        <v>1</v>
      </c>
      <c r="J70" s="37">
        <v>1</v>
      </c>
      <c r="K70" s="37">
        <v>1</v>
      </c>
      <c r="L70" s="37">
        <v>2</v>
      </c>
      <c r="M70" s="37">
        <v>2</v>
      </c>
      <c r="N70" s="37">
        <v>2</v>
      </c>
      <c r="O70" s="37">
        <v>1</v>
      </c>
      <c r="P70" s="37">
        <v>2</v>
      </c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27">
        <v>498839</v>
      </c>
      <c r="AB70" s="30">
        <v>6129853</v>
      </c>
      <c r="AC70" s="76" t="e">
        <f>+#REF!-#REF!</f>
        <v>#REF!</v>
      </c>
      <c r="AD70" s="76" t="e">
        <f>+#REF!-AC70</f>
        <v>#REF!</v>
      </c>
    </row>
    <row r="71" spans="1:30" s="47" customFormat="1" x14ac:dyDescent="0.25">
      <c r="A71" s="30">
        <v>60</v>
      </c>
      <c r="B71" s="37" t="s">
        <v>62</v>
      </c>
      <c r="C71" s="70">
        <f t="shared" si="2"/>
        <v>499555</v>
      </c>
      <c r="D71" s="70">
        <f t="shared" si="3"/>
        <v>6128696</v>
      </c>
      <c r="E71" s="30" t="s">
        <v>170</v>
      </c>
      <c r="F71" s="30" t="s">
        <v>174</v>
      </c>
      <c r="G71" s="37">
        <v>2</v>
      </c>
      <c r="H71" s="37">
        <v>4</v>
      </c>
      <c r="I71" s="37">
        <v>1</v>
      </c>
      <c r="J71" s="37">
        <v>1</v>
      </c>
      <c r="K71" s="37">
        <v>1</v>
      </c>
      <c r="L71" s="37">
        <v>2</v>
      </c>
      <c r="M71" s="37">
        <v>2</v>
      </c>
      <c r="N71" s="37">
        <v>2</v>
      </c>
      <c r="O71" s="37"/>
      <c r="P71" s="37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27">
        <v>499555</v>
      </c>
      <c r="AB71" s="30">
        <v>6128696</v>
      </c>
      <c r="AC71" s="76" t="e">
        <f>+#REF!-#REF!</f>
        <v>#REF!</v>
      </c>
      <c r="AD71" s="76" t="e">
        <f>+#REF!-AC71</f>
        <v>#REF!</v>
      </c>
    </row>
    <row r="72" spans="1:30" s="47" customFormat="1" x14ac:dyDescent="0.25">
      <c r="A72" s="30">
        <v>61</v>
      </c>
      <c r="B72" s="37" t="s">
        <v>63</v>
      </c>
      <c r="C72" s="70">
        <f t="shared" si="2"/>
        <v>499629</v>
      </c>
      <c r="D72" s="70">
        <f t="shared" si="3"/>
        <v>6128730</v>
      </c>
      <c r="E72" s="30" t="s">
        <v>170</v>
      </c>
      <c r="F72" s="30" t="s">
        <v>174</v>
      </c>
      <c r="G72" s="37">
        <v>1</v>
      </c>
      <c r="H72" s="37">
        <v>2</v>
      </c>
      <c r="I72" s="37">
        <v>1</v>
      </c>
      <c r="J72" s="37">
        <v>1</v>
      </c>
      <c r="K72" s="37">
        <v>1</v>
      </c>
      <c r="L72" s="37">
        <v>2</v>
      </c>
      <c r="M72" s="37">
        <v>2</v>
      </c>
      <c r="N72" s="37">
        <v>2</v>
      </c>
      <c r="O72" s="37">
        <v>1</v>
      </c>
      <c r="P72" s="37">
        <v>2</v>
      </c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27">
        <v>499629</v>
      </c>
      <c r="AB72" s="30">
        <v>6128730</v>
      </c>
      <c r="AC72" s="76" t="e">
        <f>+#REF!-#REF!</f>
        <v>#REF!</v>
      </c>
      <c r="AD72" s="76" t="e">
        <f>+#REF!-AC72</f>
        <v>#REF!</v>
      </c>
    </row>
    <row r="73" spans="1:30" s="47" customFormat="1" x14ac:dyDescent="0.25">
      <c r="A73" s="30">
        <v>62</v>
      </c>
      <c r="B73" s="37" t="s">
        <v>64</v>
      </c>
      <c r="C73" s="70">
        <f t="shared" si="2"/>
        <v>499968</v>
      </c>
      <c r="D73" s="70">
        <f t="shared" si="3"/>
        <v>6128877</v>
      </c>
      <c r="E73" s="30" t="s">
        <v>170</v>
      </c>
      <c r="F73" s="30" t="s">
        <v>174</v>
      </c>
      <c r="G73" s="37">
        <v>2</v>
      </c>
      <c r="H73" s="37">
        <v>4</v>
      </c>
      <c r="I73" s="37">
        <v>1</v>
      </c>
      <c r="J73" s="37">
        <v>1</v>
      </c>
      <c r="K73" s="37">
        <v>1</v>
      </c>
      <c r="L73" s="37">
        <v>2</v>
      </c>
      <c r="M73" s="37">
        <v>2</v>
      </c>
      <c r="N73" s="37">
        <v>2</v>
      </c>
      <c r="O73" s="37"/>
      <c r="P73" s="37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27">
        <v>499968</v>
      </c>
      <c r="AB73" s="30">
        <v>6128877</v>
      </c>
      <c r="AC73" s="76" t="e">
        <f>+#REF!-#REF!</f>
        <v>#REF!</v>
      </c>
      <c r="AD73" s="76" t="e">
        <f>+#REF!-AC73</f>
        <v>#REF!</v>
      </c>
    </row>
    <row r="74" spans="1:30" s="29" customFormat="1" x14ac:dyDescent="0.25">
      <c r="A74" s="30">
        <v>63</v>
      </c>
      <c r="B74" s="37" t="s">
        <v>65</v>
      </c>
      <c r="C74" s="70">
        <f t="shared" si="2"/>
        <v>500050</v>
      </c>
      <c r="D74" s="70">
        <f t="shared" si="3"/>
        <v>6129036</v>
      </c>
      <c r="E74" s="30" t="s">
        <v>172</v>
      </c>
      <c r="F74" s="30" t="s">
        <v>174</v>
      </c>
      <c r="G74" s="37">
        <v>1</v>
      </c>
      <c r="H74" s="37">
        <v>5</v>
      </c>
      <c r="I74" s="37">
        <v>1</v>
      </c>
      <c r="J74" s="37">
        <v>1</v>
      </c>
      <c r="K74" s="37">
        <v>1</v>
      </c>
      <c r="L74" s="37">
        <v>3</v>
      </c>
      <c r="M74" s="37">
        <v>5</v>
      </c>
      <c r="N74" s="37">
        <v>5</v>
      </c>
      <c r="O74" s="37">
        <v>1</v>
      </c>
      <c r="P74" s="37">
        <v>2</v>
      </c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7">
        <v>500050</v>
      </c>
      <c r="AB74" s="30">
        <v>6129036</v>
      </c>
      <c r="AC74" s="72" t="e">
        <f>+#REF!-#REF!</f>
        <v>#REF!</v>
      </c>
      <c r="AD74" s="72" t="e">
        <f>+#REF!-AC74</f>
        <v>#REF!</v>
      </c>
    </row>
    <row r="75" spans="1:30" s="29" customFormat="1" x14ac:dyDescent="0.25">
      <c r="A75" s="30">
        <v>64</v>
      </c>
      <c r="B75" s="37" t="s">
        <v>66</v>
      </c>
      <c r="C75" s="70">
        <f t="shared" si="2"/>
        <v>499829</v>
      </c>
      <c r="D75" s="70">
        <f t="shared" si="3"/>
        <v>6128919</v>
      </c>
      <c r="E75" s="30" t="s">
        <v>170</v>
      </c>
      <c r="F75" s="30" t="s">
        <v>174</v>
      </c>
      <c r="G75" s="37">
        <v>3</v>
      </c>
      <c r="H75" s="37">
        <v>6</v>
      </c>
      <c r="I75" s="37">
        <v>1</v>
      </c>
      <c r="J75" s="37">
        <v>1</v>
      </c>
      <c r="K75" s="37">
        <v>1</v>
      </c>
      <c r="L75" s="37">
        <v>2</v>
      </c>
      <c r="M75" s="37">
        <v>2</v>
      </c>
      <c r="N75" s="37">
        <v>2</v>
      </c>
      <c r="O75" s="37">
        <v>1</v>
      </c>
      <c r="P75" s="37">
        <v>2</v>
      </c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7">
        <v>499829</v>
      </c>
      <c r="AB75" s="30">
        <v>6128919</v>
      </c>
      <c r="AC75" s="72" t="e">
        <f>+#REF!-#REF!</f>
        <v>#REF!</v>
      </c>
      <c r="AD75" s="72" t="e">
        <f>+#REF!-AC75</f>
        <v>#REF!</v>
      </c>
    </row>
    <row r="76" spans="1:30" s="29" customFormat="1" x14ac:dyDescent="0.25">
      <c r="A76" s="30">
        <v>65</v>
      </c>
      <c r="B76" s="37" t="s">
        <v>67</v>
      </c>
      <c r="C76" s="70">
        <f t="shared" ref="C76:C98" si="4">AA76</f>
        <v>499378</v>
      </c>
      <c r="D76" s="70">
        <f t="shared" ref="D76:D98" si="5">AB76</f>
        <v>6129282</v>
      </c>
      <c r="E76" s="30" t="s">
        <v>172</v>
      </c>
      <c r="F76" s="30" t="s">
        <v>175</v>
      </c>
      <c r="G76" s="37">
        <v>1</v>
      </c>
      <c r="H76" s="37">
        <v>5</v>
      </c>
      <c r="I76" s="37">
        <v>1</v>
      </c>
      <c r="J76" s="37">
        <v>1</v>
      </c>
      <c r="K76" s="37">
        <v>1</v>
      </c>
      <c r="L76" s="37">
        <v>3</v>
      </c>
      <c r="M76" s="37">
        <v>5</v>
      </c>
      <c r="N76" s="37">
        <v>5</v>
      </c>
      <c r="O76" s="37"/>
      <c r="P76" s="37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7">
        <v>499378</v>
      </c>
      <c r="AB76" s="30">
        <v>6129282</v>
      </c>
      <c r="AC76" s="72" t="e">
        <f>+#REF!-#REF!</f>
        <v>#REF!</v>
      </c>
      <c r="AD76" s="72" t="e">
        <f>+#REF!-AC76</f>
        <v>#REF!</v>
      </c>
    </row>
    <row r="77" spans="1:30" s="29" customFormat="1" x14ac:dyDescent="0.25">
      <c r="A77" s="30">
        <v>66</v>
      </c>
      <c r="B77" s="37" t="s">
        <v>68</v>
      </c>
      <c r="C77" s="70">
        <f t="shared" si="4"/>
        <v>498745</v>
      </c>
      <c r="D77" s="70">
        <f t="shared" si="5"/>
        <v>6130459</v>
      </c>
      <c r="E77" s="30" t="s">
        <v>172</v>
      </c>
      <c r="F77" s="30" t="s">
        <v>174</v>
      </c>
      <c r="G77" s="37">
        <v>1</v>
      </c>
      <c r="H77" s="37">
        <v>5</v>
      </c>
      <c r="I77" s="37">
        <v>1</v>
      </c>
      <c r="J77" s="37">
        <v>1</v>
      </c>
      <c r="K77" s="37">
        <v>1</v>
      </c>
      <c r="L77" s="37">
        <v>3</v>
      </c>
      <c r="M77" s="37">
        <v>5</v>
      </c>
      <c r="N77" s="37">
        <v>5</v>
      </c>
      <c r="O77" s="37">
        <v>1</v>
      </c>
      <c r="P77" s="37">
        <v>2</v>
      </c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7">
        <v>498745</v>
      </c>
      <c r="AB77" s="30">
        <v>6130459</v>
      </c>
      <c r="AC77" s="72" t="e">
        <f>+#REF!-#REF!</f>
        <v>#REF!</v>
      </c>
      <c r="AD77" s="72" t="e">
        <f>+#REF!-AC77</f>
        <v>#REF!</v>
      </c>
    </row>
    <row r="78" spans="1:30" s="29" customFormat="1" x14ac:dyDescent="0.25">
      <c r="A78" s="30">
        <v>67</v>
      </c>
      <c r="B78" s="37" t="s">
        <v>69</v>
      </c>
      <c r="C78" s="70">
        <f t="shared" si="4"/>
        <v>498683</v>
      </c>
      <c r="D78" s="70">
        <f t="shared" si="5"/>
        <v>6130736</v>
      </c>
      <c r="E78" s="30" t="s">
        <v>170</v>
      </c>
      <c r="F78" s="30" t="s">
        <v>175</v>
      </c>
      <c r="G78" s="37">
        <v>1</v>
      </c>
      <c r="H78" s="37">
        <v>2</v>
      </c>
      <c r="I78" s="37">
        <v>1</v>
      </c>
      <c r="J78" s="37">
        <v>1</v>
      </c>
      <c r="K78" s="37">
        <v>1</v>
      </c>
      <c r="L78" s="37">
        <v>2</v>
      </c>
      <c r="M78" s="37">
        <v>2</v>
      </c>
      <c r="N78" s="37">
        <v>2</v>
      </c>
      <c r="O78" s="37"/>
      <c r="P78" s="37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7">
        <v>498683</v>
      </c>
      <c r="AB78" s="30">
        <v>6130736</v>
      </c>
      <c r="AC78" s="72" t="e">
        <f>+#REF!-#REF!</f>
        <v>#REF!</v>
      </c>
      <c r="AD78" s="72" t="e">
        <f>+#REF!-AC78</f>
        <v>#REF!</v>
      </c>
    </row>
    <row r="79" spans="1:30" s="29" customFormat="1" x14ac:dyDescent="0.25">
      <c r="A79" s="30">
        <v>68</v>
      </c>
      <c r="B79" s="37" t="s">
        <v>70</v>
      </c>
      <c r="C79" s="70">
        <f t="shared" si="4"/>
        <v>499130</v>
      </c>
      <c r="D79" s="70">
        <f t="shared" si="5"/>
        <v>6129687</v>
      </c>
      <c r="E79" s="30" t="s">
        <v>172</v>
      </c>
      <c r="F79" s="30" t="s">
        <v>174</v>
      </c>
      <c r="G79" s="37">
        <v>1</v>
      </c>
      <c r="H79" s="37">
        <v>5</v>
      </c>
      <c r="I79" s="37">
        <v>1</v>
      </c>
      <c r="J79" s="37">
        <v>1</v>
      </c>
      <c r="K79" s="37">
        <v>1</v>
      </c>
      <c r="L79" s="37">
        <v>3</v>
      </c>
      <c r="M79" s="37">
        <v>5</v>
      </c>
      <c r="N79" s="37">
        <v>5</v>
      </c>
      <c r="O79" s="37"/>
      <c r="P79" s="37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7">
        <v>499130</v>
      </c>
      <c r="AB79" s="30">
        <v>6129687</v>
      </c>
      <c r="AC79" s="72" t="e">
        <f>+#REF!-#REF!</f>
        <v>#REF!</v>
      </c>
      <c r="AD79" s="72" t="e">
        <f>+#REF!-AC79</f>
        <v>#REF!</v>
      </c>
    </row>
    <row r="80" spans="1:30" s="29" customFormat="1" x14ac:dyDescent="0.25">
      <c r="A80" s="30">
        <v>69</v>
      </c>
      <c r="B80" s="37" t="s">
        <v>71</v>
      </c>
      <c r="C80" s="70">
        <f t="shared" si="4"/>
        <v>499207</v>
      </c>
      <c r="D80" s="70">
        <f t="shared" si="5"/>
        <v>6129830</v>
      </c>
      <c r="E80" s="30" t="s">
        <v>170</v>
      </c>
      <c r="F80" s="30" t="s">
        <v>174</v>
      </c>
      <c r="G80" s="37">
        <v>3</v>
      </c>
      <c r="H80" s="37">
        <v>6</v>
      </c>
      <c r="I80" s="37">
        <v>1</v>
      </c>
      <c r="J80" s="37">
        <v>1</v>
      </c>
      <c r="K80" s="37">
        <v>1</v>
      </c>
      <c r="L80" s="37">
        <v>2</v>
      </c>
      <c r="M80" s="37">
        <v>2</v>
      </c>
      <c r="N80" s="37">
        <v>2</v>
      </c>
      <c r="O80" s="37">
        <v>1</v>
      </c>
      <c r="P80" s="37">
        <v>2</v>
      </c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7">
        <v>499207</v>
      </c>
      <c r="AB80" s="30">
        <v>6129830</v>
      </c>
      <c r="AC80" s="72" t="e">
        <f>+#REF!-#REF!</f>
        <v>#REF!</v>
      </c>
      <c r="AD80" s="72" t="e">
        <f>+#REF!-AC80</f>
        <v>#REF!</v>
      </c>
    </row>
    <row r="81" spans="1:30" s="29" customFormat="1" x14ac:dyDescent="0.25">
      <c r="A81" s="30">
        <v>70</v>
      </c>
      <c r="B81" s="37" t="s">
        <v>72</v>
      </c>
      <c r="C81" s="70">
        <f t="shared" si="4"/>
        <v>499362</v>
      </c>
      <c r="D81" s="70">
        <f t="shared" si="5"/>
        <v>6130245</v>
      </c>
      <c r="E81" s="30" t="s">
        <v>170</v>
      </c>
      <c r="F81" s="30" t="s">
        <v>175</v>
      </c>
      <c r="G81" s="37">
        <v>1</v>
      </c>
      <c r="H81" s="37">
        <v>2</v>
      </c>
      <c r="I81" s="37">
        <v>1</v>
      </c>
      <c r="J81" s="37">
        <v>1</v>
      </c>
      <c r="K81" s="37">
        <v>1</v>
      </c>
      <c r="L81" s="37">
        <v>2</v>
      </c>
      <c r="M81" s="37">
        <v>2</v>
      </c>
      <c r="N81" s="37">
        <v>2</v>
      </c>
      <c r="O81" s="37"/>
      <c r="P81" s="37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7">
        <v>499362</v>
      </c>
      <c r="AB81" s="30">
        <v>6130245</v>
      </c>
      <c r="AC81" s="72" t="e">
        <f>+#REF!-#REF!</f>
        <v>#REF!</v>
      </c>
      <c r="AD81" s="72" t="e">
        <f>+#REF!-AC81</f>
        <v>#REF!</v>
      </c>
    </row>
    <row r="82" spans="1:30" s="29" customFormat="1" x14ac:dyDescent="0.25">
      <c r="A82" s="30">
        <v>71</v>
      </c>
      <c r="B82" s="37" t="s">
        <v>73</v>
      </c>
      <c r="C82" s="70">
        <f t="shared" si="4"/>
        <v>499237</v>
      </c>
      <c r="D82" s="70">
        <f t="shared" si="5"/>
        <v>6129965</v>
      </c>
      <c r="E82" s="30" t="s">
        <v>172</v>
      </c>
      <c r="F82" s="30" t="s">
        <v>174</v>
      </c>
      <c r="G82" s="37">
        <v>1</v>
      </c>
      <c r="H82" s="37">
        <v>5</v>
      </c>
      <c r="I82" s="37">
        <v>1</v>
      </c>
      <c r="J82" s="37">
        <v>1</v>
      </c>
      <c r="K82" s="37">
        <v>1</v>
      </c>
      <c r="L82" s="37">
        <v>3</v>
      </c>
      <c r="M82" s="37">
        <v>5</v>
      </c>
      <c r="N82" s="37">
        <v>5</v>
      </c>
      <c r="O82" s="37"/>
      <c r="P82" s="37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7">
        <v>499237</v>
      </c>
      <c r="AB82" s="30">
        <v>6129965</v>
      </c>
      <c r="AC82" s="72" t="e">
        <f>+#REF!-#REF!</f>
        <v>#REF!</v>
      </c>
      <c r="AD82" s="72" t="e">
        <f>+#REF!-AC82</f>
        <v>#REF!</v>
      </c>
    </row>
    <row r="83" spans="1:30" s="29" customFormat="1" x14ac:dyDescent="0.25">
      <c r="A83" s="30">
        <v>72</v>
      </c>
      <c r="B83" s="37" t="s">
        <v>74</v>
      </c>
      <c r="C83" s="70">
        <f t="shared" si="4"/>
        <v>498672</v>
      </c>
      <c r="D83" s="70">
        <f t="shared" si="5"/>
        <v>6132236</v>
      </c>
      <c r="E83" s="30" t="s">
        <v>170</v>
      </c>
      <c r="F83" s="30" t="s">
        <v>175</v>
      </c>
      <c r="G83" s="37">
        <v>1</v>
      </c>
      <c r="H83" s="37">
        <v>2</v>
      </c>
      <c r="I83" s="37">
        <v>1</v>
      </c>
      <c r="J83" s="37">
        <v>1</v>
      </c>
      <c r="K83" s="37">
        <v>1</v>
      </c>
      <c r="L83" s="37">
        <v>2</v>
      </c>
      <c r="M83" s="37">
        <v>2</v>
      </c>
      <c r="N83" s="37">
        <v>2</v>
      </c>
      <c r="O83" s="37">
        <v>1</v>
      </c>
      <c r="P83" s="37">
        <v>2</v>
      </c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7">
        <v>498672</v>
      </c>
      <c r="AB83" s="30">
        <v>6132236</v>
      </c>
      <c r="AC83" s="72" t="e">
        <f>+#REF!-#REF!</f>
        <v>#REF!</v>
      </c>
      <c r="AD83" s="72" t="e">
        <f>+#REF!-AC83</f>
        <v>#REF!</v>
      </c>
    </row>
    <row r="84" spans="1:30" s="29" customFormat="1" x14ac:dyDescent="0.25">
      <c r="A84" s="30">
        <v>73</v>
      </c>
      <c r="B84" s="37" t="s">
        <v>75</v>
      </c>
      <c r="C84" s="70">
        <f t="shared" si="4"/>
        <v>499481</v>
      </c>
      <c r="D84" s="70">
        <f t="shared" si="5"/>
        <v>6132274</v>
      </c>
      <c r="E84" s="30" t="s">
        <v>170</v>
      </c>
      <c r="F84" s="30" t="s">
        <v>176</v>
      </c>
      <c r="G84" s="37">
        <v>3</v>
      </c>
      <c r="H84" s="37">
        <v>6</v>
      </c>
      <c r="I84" s="37">
        <v>1</v>
      </c>
      <c r="J84" s="37">
        <v>1</v>
      </c>
      <c r="K84" s="37">
        <v>1</v>
      </c>
      <c r="L84" s="37">
        <v>2</v>
      </c>
      <c r="M84" s="37">
        <v>2</v>
      </c>
      <c r="N84" s="37">
        <v>2</v>
      </c>
      <c r="O84" s="37"/>
      <c r="P84" s="37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7">
        <v>499481</v>
      </c>
      <c r="AB84" s="30">
        <v>6132274</v>
      </c>
      <c r="AC84" s="72" t="e">
        <f>+#REF!-#REF!</f>
        <v>#REF!</v>
      </c>
      <c r="AD84" s="72" t="e">
        <f>+#REF!-AC84</f>
        <v>#REF!</v>
      </c>
    </row>
    <row r="85" spans="1:30" s="29" customFormat="1" x14ac:dyDescent="0.25">
      <c r="A85" s="30">
        <v>74</v>
      </c>
      <c r="B85" s="37" t="s">
        <v>76</v>
      </c>
      <c r="C85" s="70">
        <f t="shared" si="4"/>
        <v>496717</v>
      </c>
      <c r="D85" s="70">
        <f t="shared" si="5"/>
        <v>6126528</v>
      </c>
      <c r="E85" s="30" t="s">
        <v>170</v>
      </c>
      <c r="F85" s="30" t="s">
        <v>178</v>
      </c>
      <c r="G85" s="37">
        <v>1</v>
      </c>
      <c r="H85" s="37">
        <v>2</v>
      </c>
      <c r="I85" s="37">
        <v>1</v>
      </c>
      <c r="J85" s="37">
        <v>1</v>
      </c>
      <c r="K85" s="37">
        <v>1</v>
      </c>
      <c r="L85" s="37">
        <v>2</v>
      </c>
      <c r="M85" s="37">
        <v>2</v>
      </c>
      <c r="N85" s="37">
        <v>2</v>
      </c>
      <c r="O85" s="37"/>
      <c r="P85" s="37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7">
        <v>496717</v>
      </c>
      <c r="AB85" s="30">
        <v>6126528</v>
      </c>
      <c r="AC85" s="72" t="e">
        <f>+#REF!-#REF!</f>
        <v>#REF!</v>
      </c>
      <c r="AD85" s="72" t="e">
        <f>+#REF!-AC85</f>
        <v>#REF!</v>
      </c>
    </row>
    <row r="86" spans="1:30" s="29" customFormat="1" x14ac:dyDescent="0.25">
      <c r="A86" s="30">
        <v>75</v>
      </c>
      <c r="B86" s="37" t="s">
        <v>77</v>
      </c>
      <c r="C86" s="70">
        <f t="shared" si="4"/>
        <v>496919</v>
      </c>
      <c r="D86" s="70">
        <f t="shared" si="5"/>
        <v>6126629</v>
      </c>
      <c r="E86" s="30" t="s">
        <v>170</v>
      </c>
      <c r="F86" s="30" t="s">
        <v>175</v>
      </c>
      <c r="G86" s="37">
        <v>2</v>
      </c>
      <c r="H86" s="37">
        <v>4</v>
      </c>
      <c r="I86" s="37">
        <v>1</v>
      </c>
      <c r="J86" s="37">
        <v>1</v>
      </c>
      <c r="K86" s="37">
        <v>1</v>
      </c>
      <c r="L86" s="37">
        <v>2</v>
      </c>
      <c r="M86" s="37">
        <v>2</v>
      </c>
      <c r="N86" s="37">
        <v>2</v>
      </c>
      <c r="O86" s="37"/>
      <c r="P86" s="37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7">
        <v>496919</v>
      </c>
      <c r="AB86" s="30">
        <v>6126629</v>
      </c>
      <c r="AC86" s="72" t="e">
        <f>+#REF!-#REF!</f>
        <v>#REF!</v>
      </c>
      <c r="AD86" s="72" t="e">
        <f>+#REF!-AC86</f>
        <v>#REF!</v>
      </c>
    </row>
    <row r="87" spans="1:30" s="29" customFormat="1" x14ac:dyDescent="0.25">
      <c r="A87" s="30">
        <v>76</v>
      </c>
      <c r="B87" s="37" t="s">
        <v>78</v>
      </c>
      <c r="C87" s="70">
        <f t="shared" si="4"/>
        <v>497370</v>
      </c>
      <c r="D87" s="70">
        <f t="shared" si="5"/>
        <v>6127525</v>
      </c>
      <c r="E87" s="30" t="s">
        <v>170</v>
      </c>
      <c r="F87" s="30" t="s">
        <v>174</v>
      </c>
      <c r="G87" s="37">
        <v>2</v>
      </c>
      <c r="H87" s="37">
        <v>4</v>
      </c>
      <c r="I87" s="37">
        <v>1</v>
      </c>
      <c r="J87" s="37">
        <v>1</v>
      </c>
      <c r="K87" s="37">
        <v>1</v>
      </c>
      <c r="L87" s="37">
        <v>2</v>
      </c>
      <c r="M87" s="37">
        <v>2</v>
      </c>
      <c r="N87" s="37">
        <v>2</v>
      </c>
      <c r="O87" s="37"/>
      <c r="P87" s="37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7">
        <v>497370</v>
      </c>
      <c r="AB87" s="30">
        <v>6127525</v>
      </c>
      <c r="AC87" s="72" t="e">
        <f>+#REF!-#REF!</f>
        <v>#REF!</v>
      </c>
      <c r="AD87" s="72" t="e">
        <f>+#REF!-AC87</f>
        <v>#REF!</v>
      </c>
    </row>
    <row r="88" spans="1:30" s="29" customFormat="1" x14ac:dyDescent="0.25">
      <c r="A88" s="30">
        <v>77</v>
      </c>
      <c r="B88" s="37" t="s">
        <v>79</v>
      </c>
      <c r="C88" s="70">
        <f t="shared" si="4"/>
        <v>497123</v>
      </c>
      <c r="D88" s="70">
        <f t="shared" si="5"/>
        <v>6128473</v>
      </c>
      <c r="E88" s="30" t="s">
        <v>170</v>
      </c>
      <c r="F88" s="30" t="s">
        <v>175</v>
      </c>
      <c r="G88" s="37"/>
      <c r="H88" s="37"/>
      <c r="I88" s="37">
        <v>1</v>
      </c>
      <c r="J88" s="37">
        <v>1</v>
      </c>
      <c r="K88" s="37">
        <v>1</v>
      </c>
      <c r="L88" s="37">
        <v>2</v>
      </c>
      <c r="M88" s="37">
        <v>2</v>
      </c>
      <c r="N88" s="37">
        <v>2</v>
      </c>
      <c r="O88" s="37"/>
      <c r="P88" s="37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7">
        <v>497123</v>
      </c>
      <c r="AB88" s="30">
        <v>6128473</v>
      </c>
      <c r="AC88" s="72" t="e">
        <f>+#REF!-#REF!</f>
        <v>#REF!</v>
      </c>
      <c r="AD88" s="72" t="e">
        <f>+#REF!-AC88</f>
        <v>#REF!</v>
      </c>
    </row>
    <row r="89" spans="1:30" s="29" customFormat="1" x14ac:dyDescent="0.25">
      <c r="A89" s="30">
        <v>78</v>
      </c>
      <c r="B89" s="37" t="s">
        <v>80</v>
      </c>
      <c r="C89" s="70">
        <f t="shared" si="4"/>
        <v>497654</v>
      </c>
      <c r="D89" s="70">
        <f t="shared" si="5"/>
        <v>6126750</v>
      </c>
      <c r="E89" s="30" t="s">
        <v>170</v>
      </c>
      <c r="F89" s="30" t="s">
        <v>178</v>
      </c>
      <c r="G89" s="37">
        <v>2</v>
      </c>
      <c r="H89" s="37">
        <v>4</v>
      </c>
      <c r="I89" s="37">
        <v>1</v>
      </c>
      <c r="J89" s="37">
        <v>1</v>
      </c>
      <c r="K89" s="37">
        <v>1</v>
      </c>
      <c r="L89" s="37">
        <v>2</v>
      </c>
      <c r="M89" s="37">
        <v>2</v>
      </c>
      <c r="N89" s="37">
        <v>2</v>
      </c>
      <c r="O89" s="37"/>
      <c r="P89" s="37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7">
        <v>497654</v>
      </c>
      <c r="AB89" s="30">
        <v>6126750</v>
      </c>
      <c r="AC89" s="72" t="e">
        <f>+#REF!-#REF!</f>
        <v>#REF!</v>
      </c>
      <c r="AD89" s="72" t="e">
        <f>+#REF!-AC89</f>
        <v>#REF!</v>
      </c>
    </row>
    <row r="90" spans="1:30" s="29" customFormat="1" x14ac:dyDescent="0.25">
      <c r="A90" s="30">
        <v>79</v>
      </c>
      <c r="B90" s="37" t="s">
        <v>81</v>
      </c>
      <c r="C90" s="70">
        <f t="shared" si="4"/>
        <v>497744</v>
      </c>
      <c r="D90" s="70">
        <f t="shared" si="5"/>
        <v>6126877</v>
      </c>
      <c r="E90" s="30" t="s">
        <v>170</v>
      </c>
      <c r="F90" s="30" t="s">
        <v>178</v>
      </c>
      <c r="G90" s="37">
        <v>1</v>
      </c>
      <c r="H90" s="37">
        <v>2</v>
      </c>
      <c r="I90" s="37">
        <v>1</v>
      </c>
      <c r="J90" s="37">
        <v>1</v>
      </c>
      <c r="K90" s="37">
        <v>1</v>
      </c>
      <c r="L90" s="37">
        <v>2</v>
      </c>
      <c r="M90" s="37">
        <v>2</v>
      </c>
      <c r="N90" s="37">
        <v>2</v>
      </c>
      <c r="O90" s="37"/>
      <c r="P90" s="37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7">
        <v>497744</v>
      </c>
      <c r="AB90" s="30">
        <v>6126877</v>
      </c>
      <c r="AC90" s="72" t="e">
        <f>+#REF!-#REF!</f>
        <v>#REF!</v>
      </c>
      <c r="AD90" s="72" t="e">
        <f>+#REF!-AC90</f>
        <v>#REF!</v>
      </c>
    </row>
    <row r="91" spans="1:30" s="29" customFormat="1" x14ac:dyDescent="0.25">
      <c r="A91" s="30">
        <v>80</v>
      </c>
      <c r="B91" s="37" t="s">
        <v>82</v>
      </c>
      <c r="C91" s="70">
        <f t="shared" si="4"/>
        <v>497946</v>
      </c>
      <c r="D91" s="70">
        <f t="shared" si="5"/>
        <v>6129076</v>
      </c>
      <c r="E91" s="30" t="s">
        <v>172</v>
      </c>
      <c r="F91" s="30" t="s">
        <v>177</v>
      </c>
      <c r="G91" s="37">
        <v>1</v>
      </c>
      <c r="H91" s="37">
        <v>5</v>
      </c>
      <c r="I91" s="37">
        <v>1</v>
      </c>
      <c r="J91" s="37">
        <v>1</v>
      </c>
      <c r="K91" s="37">
        <v>1</v>
      </c>
      <c r="L91" s="37">
        <v>3</v>
      </c>
      <c r="M91" s="37">
        <v>5</v>
      </c>
      <c r="N91" s="37">
        <v>5</v>
      </c>
      <c r="O91" s="37"/>
      <c r="P91" s="37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7">
        <v>497946</v>
      </c>
      <c r="AB91" s="30">
        <v>6129076</v>
      </c>
      <c r="AC91" s="72" t="e">
        <f>+#REF!-#REF!</f>
        <v>#REF!</v>
      </c>
      <c r="AD91" s="72" t="e">
        <f>+#REF!-AC91</f>
        <v>#REF!</v>
      </c>
    </row>
    <row r="92" spans="1:30" s="29" customFormat="1" x14ac:dyDescent="0.25">
      <c r="A92" s="30">
        <v>81</v>
      </c>
      <c r="B92" s="37" t="s">
        <v>83</v>
      </c>
      <c r="C92" s="70">
        <f t="shared" si="4"/>
        <v>497293</v>
      </c>
      <c r="D92" s="70">
        <f t="shared" si="5"/>
        <v>6127001</v>
      </c>
      <c r="E92" s="30" t="s">
        <v>172</v>
      </c>
      <c r="F92" s="30" t="s">
        <v>178</v>
      </c>
      <c r="G92" s="37">
        <v>1</v>
      </c>
      <c r="H92" s="37">
        <v>5</v>
      </c>
      <c r="I92" s="37">
        <v>1</v>
      </c>
      <c r="J92" s="37">
        <v>1</v>
      </c>
      <c r="K92" s="37">
        <v>1</v>
      </c>
      <c r="L92" s="37">
        <v>3</v>
      </c>
      <c r="M92" s="37">
        <v>5</v>
      </c>
      <c r="N92" s="37">
        <v>5</v>
      </c>
      <c r="O92" s="37"/>
      <c r="P92" s="37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71">
        <v>497293</v>
      </c>
      <c r="AB92" s="30">
        <v>6127001</v>
      </c>
      <c r="AC92" s="72" t="e">
        <f>+#REF!-#REF!</f>
        <v>#REF!</v>
      </c>
      <c r="AD92" s="72" t="e">
        <f>+#REF!-AC92</f>
        <v>#REF!</v>
      </c>
    </row>
    <row r="93" spans="1:30" s="29" customFormat="1" x14ac:dyDescent="0.25">
      <c r="A93" s="30">
        <v>82</v>
      </c>
      <c r="B93" s="37" t="s">
        <v>84</v>
      </c>
      <c r="C93" s="70">
        <f t="shared" si="4"/>
        <v>498657</v>
      </c>
      <c r="D93" s="70">
        <f t="shared" si="5"/>
        <v>6130319</v>
      </c>
      <c r="E93" s="30" t="s">
        <v>172</v>
      </c>
      <c r="F93" s="30" t="s">
        <v>175</v>
      </c>
      <c r="G93" s="37">
        <v>1</v>
      </c>
      <c r="H93" s="37">
        <v>5</v>
      </c>
      <c r="I93" s="37">
        <v>1</v>
      </c>
      <c r="J93" s="37">
        <v>1</v>
      </c>
      <c r="K93" s="37">
        <v>1</v>
      </c>
      <c r="L93" s="37">
        <v>3</v>
      </c>
      <c r="M93" s="37">
        <v>5</v>
      </c>
      <c r="N93" s="37">
        <v>5</v>
      </c>
      <c r="O93" s="37"/>
      <c r="P93" s="37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7">
        <v>498657</v>
      </c>
      <c r="AB93" s="30">
        <v>6130319</v>
      </c>
      <c r="AC93" s="72" t="e">
        <f>+#REF!-#REF!</f>
        <v>#REF!</v>
      </c>
      <c r="AD93" s="72" t="e">
        <f>+#REF!-AC93</f>
        <v>#REF!</v>
      </c>
    </row>
    <row r="94" spans="1:30" s="29" customFormat="1" ht="21.75" customHeight="1" x14ac:dyDescent="0.25">
      <c r="A94" s="30">
        <v>83</v>
      </c>
      <c r="B94" s="37" t="s">
        <v>85</v>
      </c>
      <c r="C94" s="70">
        <f t="shared" si="4"/>
        <v>497109</v>
      </c>
      <c r="D94" s="70">
        <f t="shared" si="5"/>
        <v>6127307</v>
      </c>
      <c r="E94" s="30" t="s">
        <v>170</v>
      </c>
      <c r="F94" s="30" t="s">
        <v>174</v>
      </c>
      <c r="G94" s="37">
        <v>2</v>
      </c>
      <c r="H94" s="37">
        <v>4</v>
      </c>
      <c r="I94" s="37">
        <v>1</v>
      </c>
      <c r="J94" s="37">
        <v>1</v>
      </c>
      <c r="K94" s="37">
        <v>1</v>
      </c>
      <c r="L94" s="37">
        <v>2</v>
      </c>
      <c r="M94" s="37">
        <v>2</v>
      </c>
      <c r="N94" s="37">
        <v>2</v>
      </c>
      <c r="O94" s="37"/>
      <c r="P94" s="37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7">
        <v>497109</v>
      </c>
      <c r="AB94" s="30">
        <v>6127307</v>
      </c>
      <c r="AC94" s="72" t="e">
        <f>+#REF!-#REF!</f>
        <v>#REF!</v>
      </c>
      <c r="AD94" s="72" t="e">
        <f>+#REF!-AC94</f>
        <v>#REF!</v>
      </c>
    </row>
    <row r="95" spans="1:30" s="29" customFormat="1" x14ac:dyDescent="0.25">
      <c r="A95" s="30">
        <v>84</v>
      </c>
      <c r="B95" s="37" t="s">
        <v>86</v>
      </c>
      <c r="C95" s="70">
        <f t="shared" si="4"/>
        <v>496488</v>
      </c>
      <c r="D95" s="70">
        <f t="shared" si="5"/>
        <v>6133446</v>
      </c>
      <c r="E95" s="30" t="s">
        <v>170</v>
      </c>
      <c r="F95" s="30" t="s">
        <v>176</v>
      </c>
      <c r="G95" s="37">
        <v>3</v>
      </c>
      <c r="H95" s="37">
        <v>6</v>
      </c>
      <c r="I95" s="37">
        <v>1</v>
      </c>
      <c r="J95" s="37">
        <v>1</v>
      </c>
      <c r="K95" s="37">
        <v>1</v>
      </c>
      <c r="L95" s="37">
        <v>2</v>
      </c>
      <c r="M95" s="37">
        <v>2</v>
      </c>
      <c r="N95" s="37">
        <v>2</v>
      </c>
      <c r="O95" s="37"/>
      <c r="P95" s="37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7">
        <v>496488</v>
      </c>
      <c r="AB95" s="30">
        <v>6133446</v>
      </c>
      <c r="AC95" s="72" t="e">
        <f>+#REF!-#REF!</f>
        <v>#REF!</v>
      </c>
      <c r="AD95" s="72" t="e">
        <f>+#REF!-AC95</f>
        <v>#REF!</v>
      </c>
    </row>
    <row r="96" spans="1:30" s="29" customFormat="1" x14ac:dyDescent="0.25">
      <c r="A96" s="30">
        <v>85</v>
      </c>
      <c r="B96" s="37" t="s">
        <v>87</v>
      </c>
      <c r="C96" s="70" t="str">
        <f t="shared" si="4"/>
        <v>497313 </v>
      </c>
      <c r="D96" s="70">
        <f t="shared" si="5"/>
        <v>6133150</v>
      </c>
      <c r="E96" s="30" t="s">
        <v>170</v>
      </c>
      <c r="F96" s="30" t="s">
        <v>176</v>
      </c>
      <c r="G96" s="37">
        <v>1</v>
      </c>
      <c r="H96" s="37">
        <v>2</v>
      </c>
      <c r="I96" s="37">
        <v>1</v>
      </c>
      <c r="J96" s="37">
        <v>1</v>
      </c>
      <c r="K96" s="37">
        <v>1</v>
      </c>
      <c r="L96" s="37">
        <v>2</v>
      </c>
      <c r="M96" s="37">
        <v>2</v>
      </c>
      <c r="N96" s="37">
        <v>2</v>
      </c>
      <c r="O96" s="37"/>
      <c r="P96" s="37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7" t="s">
        <v>88</v>
      </c>
      <c r="AB96" s="30">
        <v>6133150</v>
      </c>
      <c r="AC96" s="72" t="e">
        <f>+#REF!-#REF!</f>
        <v>#REF!</v>
      </c>
      <c r="AD96" s="72" t="e">
        <f>+#REF!-AC96</f>
        <v>#REF!</v>
      </c>
    </row>
    <row r="97" spans="1:30" s="29" customFormat="1" x14ac:dyDescent="0.25">
      <c r="A97" s="30">
        <v>86</v>
      </c>
      <c r="B97" s="37" t="s">
        <v>89</v>
      </c>
      <c r="C97" s="70">
        <f t="shared" si="4"/>
        <v>495319</v>
      </c>
      <c r="D97" s="70">
        <f t="shared" si="5"/>
        <v>6134151</v>
      </c>
      <c r="E97" s="30" t="s">
        <v>170</v>
      </c>
      <c r="F97" s="30" t="s">
        <v>176</v>
      </c>
      <c r="G97" s="37">
        <v>2</v>
      </c>
      <c r="H97" s="37">
        <v>4</v>
      </c>
      <c r="I97" s="37">
        <v>1</v>
      </c>
      <c r="J97" s="37">
        <v>1</v>
      </c>
      <c r="K97" s="37">
        <v>1</v>
      </c>
      <c r="L97" s="37">
        <v>2</v>
      </c>
      <c r="M97" s="37">
        <v>2</v>
      </c>
      <c r="N97" s="37">
        <v>2</v>
      </c>
      <c r="O97" s="37"/>
      <c r="P97" s="37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7">
        <v>495319</v>
      </c>
      <c r="AB97" s="30">
        <v>6134151</v>
      </c>
      <c r="AC97" s="72" t="e">
        <f>+#REF!-#REF!</f>
        <v>#REF!</v>
      </c>
      <c r="AD97" s="72" t="e">
        <f>+#REF!-AC97</f>
        <v>#REF!</v>
      </c>
    </row>
    <row r="98" spans="1:30" s="48" customFormat="1" ht="13.5" customHeight="1" x14ac:dyDescent="0.25">
      <c r="A98" s="30">
        <v>87</v>
      </c>
      <c r="B98" s="77" t="s">
        <v>160</v>
      </c>
      <c r="C98" s="78">
        <f t="shared" si="4"/>
        <v>499823</v>
      </c>
      <c r="D98" s="78">
        <f t="shared" si="5"/>
        <v>6131463</v>
      </c>
      <c r="E98" s="79" t="s">
        <v>170</v>
      </c>
      <c r="F98" s="79" t="s">
        <v>176</v>
      </c>
      <c r="G98" s="37">
        <v>2</v>
      </c>
      <c r="H98" s="37">
        <v>4</v>
      </c>
      <c r="I98" s="37">
        <v>1</v>
      </c>
      <c r="J98" s="37">
        <v>1</v>
      </c>
      <c r="K98" s="37">
        <v>1</v>
      </c>
      <c r="L98" s="37">
        <v>2</v>
      </c>
      <c r="M98" s="37">
        <v>2</v>
      </c>
      <c r="N98" s="37">
        <v>2</v>
      </c>
      <c r="O98" s="37"/>
      <c r="P98" s="37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71">
        <v>499823</v>
      </c>
      <c r="AB98" s="37">
        <v>6131463</v>
      </c>
      <c r="AC98" s="72" t="e">
        <f>+#REF!-#REF!</f>
        <v>#REF!</v>
      </c>
      <c r="AD98" s="72" t="e">
        <f>+#REF!-AC98</f>
        <v>#REF!</v>
      </c>
    </row>
    <row r="99" spans="1:30" s="29" customFormat="1" ht="18.75" customHeight="1" x14ac:dyDescent="0.25">
      <c r="A99" s="144" t="s">
        <v>90</v>
      </c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6"/>
      <c r="AA99" s="80"/>
      <c r="AB99" s="80"/>
      <c r="AC99" s="72" t="e">
        <f>+#REF!-#REF!</f>
        <v>#REF!</v>
      </c>
      <c r="AD99" s="72" t="e">
        <f>+#REF!-AC99</f>
        <v>#REF!</v>
      </c>
    </row>
    <row r="100" spans="1:30" s="29" customFormat="1" ht="15" customHeight="1" x14ac:dyDescent="0.25">
      <c r="A100" s="30">
        <v>88</v>
      </c>
      <c r="B100" s="34" t="s">
        <v>91</v>
      </c>
      <c r="C100" s="35">
        <f t="shared" ref="C100:C102" si="6">AA100</f>
        <v>516052</v>
      </c>
      <c r="D100" s="35">
        <f t="shared" ref="D100:D102" si="7">AB100</f>
        <v>6127132</v>
      </c>
      <c r="E100" s="30" t="s">
        <v>172</v>
      </c>
      <c r="F100" s="30" t="s">
        <v>175</v>
      </c>
      <c r="G100" s="34">
        <v>1</v>
      </c>
      <c r="H100" s="34">
        <v>5</v>
      </c>
      <c r="I100" s="34">
        <v>1</v>
      </c>
      <c r="J100" s="34">
        <v>1</v>
      </c>
      <c r="K100" s="34">
        <v>1</v>
      </c>
      <c r="L100" s="34">
        <v>3</v>
      </c>
      <c r="M100" s="34">
        <v>5</v>
      </c>
      <c r="N100" s="34">
        <v>5</v>
      </c>
      <c r="O100" s="34">
        <v>1</v>
      </c>
      <c r="P100" s="34">
        <v>2</v>
      </c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32">
        <v>516052</v>
      </c>
      <c r="AB100" s="39">
        <v>6127132</v>
      </c>
      <c r="AC100" s="72" t="e">
        <f>+#REF!-#REF!</f>
        <v>#REF!</v>
      </c>
      <c r="AD100" s="72" t="e">
        <f>+#REF!-AC100</f>
        <v>#REF!</v>
      </c>
    </row>
    <row r="101" spans="1:30" s="29" customFormat="1" ht="24" customHeight="1" x14ac:dyDescent="0.25">
      <c r="A101" s="30">
        <v>89</v>
      </c>
      <c r="B101" s="34" t="s">
        <v>185</v>
      </c>
      <c r="C101" s="35">
        <f t="shared" si="6"/>
        <v>525427</v>
      </c>
      <c r="D101" s="35">
        <f t="shared" si="7"/>
        <v>6136260</v>
      </c>
      <c r="E101" s="36" t="s">
        <v>170</v>
      </c>
      <c r="F101" s="36" t="s">
        <v>177</v>
      </c>
      <c r="G101" s="34">
        <v>3</v>
      </c>
      <c r="H101" s="34">
        <v>6</v>
      </c>
      <c r="I101" s="34">
        <v>1</v>
      </c>
      <c r="J101" s="34">
        <v>1</v>
      </c>
      <c r="K101" s="34">
        <v>1</v>
      </c>
      <c r="L101" s="34">
        <v>2</v>
      </c>
      <c r="M101" s="34">
        <v>2</v>
      </c>
      <c r="N101" s="34">
        <v>2</v>
      </c>
      <c r="O101" s="34"/>
      <c r="P101" s="34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81">
        <v>525427</v>
      </c>
      <c r="AB101" s="39">
        <v>6136260</v>
      </c>
      <c r="AC101" s="72" t="e">
        <f>+#REF!-#REF!</f>
        <v>#REF!</v>
      </c>
      <c r="AD101" s="72" t="e">
        <f>+#REF!-AC101</f>
        <v>#REF!</v>
      </c>
    </row>
    <row r="102" spans="1:30" s="29" customFormat="1" ht="12.75" customHeight="1" x14ac:dyDescent="0.25">
      <c r="A102" s="36">
        <v>90</v>
      </c>
      <c r="B102" s="34" t="s">
        <v>92</v>
      </c>
      <c r="C102" s="35">
        <f t="shared" si="6"/>
        <v>509237</v>
      </c>
      <c r="D102" s="35">
        <f t="shared" si="7"/>
        <v>6127538</v>
      </c>
      <c r="E102" s="36" t="s">
        <v>170</v>
      </c>
      <c r="F102" s="36" t="s">
        <v>174</v>
      </c>
      <c r="G102" s="34">
        <v>3</v>
      </c>
      <c r="H102" s="34">
        <v>6</v>
      </c>
      <c r="I102" s="34">
        <v>1</v>
      </c>
      <c r="J102" s="34">
        <v>1</v>
      </c>
      <c r="K102" s="34">
        <v>1</v>
      </c>
      <c r="L102" s="34">
        <v>2</v>
      </c>
      <c r="M102" s="34">
        <v>2</v>
      </c>
      <c r="N102" s="34">
        <v>2</v>
      </c>
      <c r="O102" s="34"/>
      <c r="P102" s="34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33">
        <v>509237</v>
      </c>
      <c r="AB102" s="36">
        <v>6127538</v>
      </c>
      <c r="AC102" s="72" t="e">
        <f>+#REF!-#REF!</f>
        <v>#REF!</v>
      </c>
      <c r="AD102" s="72" t="e">
        <f>+#REF!-AC102</f>
        <v>#REF!</v>
      </c>
    </row>
    <row r="103" spans="1:30" s="29" customFormat="1" ht="20.25" customHeight="1" x14ac:dyDescent="0.25">
      <c r="A103" s="144" t="s">
        <v>93</v>
      </c>
      <c r="B103" s="145"/>
      <c r="C103" s="145"/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6"/>
      <c r="AA103" s="80"/>
      <c r="AB103" s="80"/>
      <c r="AC103" s="72" t="e">
        <f>+#REF!-#REF!</f>
        <v>#REF!</v>
      </c>
      <c r="AD103" s="72" t="e">
        <f>+#REF!-AC103</f>
        <v>#REF!</v>
      </c>
    </row>
    <row r="104" spans="1:30" s="29" customFormat="1" ht="22.5" customHeight="1" x14ac:dyDescent="0.25">
      <c r="A104" s="30">
        <v>91</v>
      </c>
      <c r="B104" s="34" t="s">
        <v>94</v>
      </c>
      <c r="C104" s="35">
        <f t="shared" ref="C104:C119" si="8">AA104</f>
        <v>497425</v>
      </c>
      <c r="D104" s="35">
        <f t="shared" ref="D104:D119" si="9">AB104</f>
        <v>6124015</v>
      </c>
      <c r="E104" s="30" t="s">
        <v>172</v>
      </c>
      <c r="F104" s="30" t="s">
        <v>174</v>
      </c>
      <c r="G104" s="34">
        <v>2</v>
      </c>
      <c r="H104" s="34">
        <v>10</v>
      </c>
      <c r="I104" s="34">
        <v>1</v>
      </c>
      <c r="J104" s="34">
        <v>1</v>
      </c>
      <c r="K104" s="34">
        <v>1</v>
      </c>
      <c r="L104" s="34">
        <v>3</v>
      </c>
      <c r="M104" s="34">
        <v>5</v>
      </c>
      <c r="N104" s="34">
        <v>5</v>
      </c>
      <c r="O104" s="34">
        <v>1</v>
      </c>
      <c r="P104" s="34">
        <v>2</v>
      </c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32">
        <v>497425</v>
      </c>
      <c r="AB104" s="39">
        <v>6124015</v>
      </c>
      <c r="AC104" s="72" t="e">
        <f>+#REF!-#REF!</f>
        <v>#REF!</v>
      </c>
      <c r="AD104" s="72" t="e">
        <f>+#REF!-AC104</f>
        <v>#REF!</v>
      </c>
    </row>
    <row r="105" spans="1:30" s="29" customFormat="1" x14ac:dyDescent="0.25">
      <c r="A105" s="30">
        <v>92</v>
      </c>
      <c r="B105" s="34" t="s">
        <v>95</v>
      </c>
      <c r="C105" s="35">
        <f t="shared" si="8"/>
        <v>494068</v>
      </c>
      <c r="D105" s="35">
        <f t="shared" si="9"/>
        <v>6117325</v>
      </c>
      <c r="E105" s="36" t="s">
        <v>170</v>
      </c>
      <c r="F105" s="36" t="s">
        <v>174</v>
      </c>
      <c r="G105" s="34">
        <v>2</v>
      </c>
      <c r="H105" s="34">
        <v>4</v>
      </c>
      <c r="I105" s="34">
        <v>1</v>
      </c>
      <c r="J105" s="34">
        <v>1</v>
      </c>
      <c r="K105" s="34">
        <v>1</v>
      </c>
      <c r="L105" s="34">
        <v>2</v>
      </c>
      <c r="M105" s="34">
        <v>2</v>
      </c>
      <c r="N105" s="34">
        <v>2</v>
      </c>
      <c r="O105" s="34"/>
      <c r="P105" s="34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32">
        <v>494068</v>
      </c>
      <c r="AB105" s="39">
        <v>6117325</v>
      </c>
      <c r="AC105" s="72" t="e">
        <f>+#REF!-#REF!</f>
        <v>#REF!</v>
      </c>
      <c r="AD105" s="72" t="e">
        <f>+#REF!-AC105</f>
        <v>#REF!</v>
      </c>
    </row>
    <row r="106" spans="1:30" s="29" customFormat="1" x14ac:dyDescent="0.25">
      <c r="A106" s="30">
        <v>93</v>
      </c>
      <c r="B106" s="34" t="s">
        <v>96</v>
      </c>
      <c r="C106" s="35">
        <f t="shared" si="8"/>
        <v>493744</v>
      </c>
      <c r="D106" s="35" t="str">
        <f t="shared" si="9"/>
        <v>6117515 </v>
      </c>
      <c r="E106" s="36" t="s">
        <v>170</v>
      </c>
      <c r="F106" s="36" t="s">
        <v>175</v>
      </c>
      <c r="G106" s="34">
        <v>2</v>
      </c>
      <c r="H106" s="34">
        <v>4</v>
      </c>
      <c r="I106" s="34">
        <v>1</v>
      </c>
      <c r="J106" s="34">
        <v>1</v>
      </c>
      <c r="K106" s="34">
        <v>1</v>
      </c>
      <c r="L106" s="34">
        <v>2</v>
      </c>
      <c r="M106" s="34">
        <v>2</v>
      </c>
      <c r="N106" s="34">
        <v>2</v>
      </c>
      <c r="O106" s="34"/>
      <c r="P106" s="34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32">
        <v>493744</v>
      </c>
      <c r="AB106" s="39" t="s">
        <v>97</v>
      </c>
      <c r="AC106" s="72" t="e">
        <f>+#REF!-#REF!</f>
        <v>#REF!</v>
      </c>
      <c r="AD106" s="72" t="e">
        <f>+#REF!-AC106</f>
        <v>#REF!</v>
      </c>
    </row>
    <row r="107" spans="1:30" s="29" customFormat="1" x14ac:dyDescent="0.25">
      <c r="A107" s="30">
        <v>94</v>
      </c>
      <c r="B107" s="34" t="s">
        <v>98</v>
      </c>
      <c r="C107" s="35">
        <f t="shared" si="8"/>
        <v>493921</v>
      </c>
      <c r="D107" s="35">
        <f t="shared" si="9"/>
        <v>6117429</v>
      </c>
      <c r="E107" s="36" t="s">
        <v>170</v>
      </c>
      <c r="F107" s="36" t="s">
        <v>175</v>
      </c>
      <c r="G107" s="34">
        <v>1</v>
      </c>
      <c r="H107" s="34">
        <v>2</v>
      </c>
      <c r="I107" s="34">
        <v>1</v>
      </c>
      <c r="J107" s="34">
        <v>1</v>
      </c>
      <c r="K107" s="34">
        <v>1</v>
      </c>
      <c r="L107" s="34">
        <v>2</v>
      </c>
      <c r="M107" s="34">
        <v>2</v>
      </c>
      <c r="N107" s="34">
        <v>2</v>
      </c>
      <c r="O107" s="34"/>
      <c r="P107" s="34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32">
        <v>493921</v>
      </c>
      <c r="AB107" s="39">
        <v>6117429</v>
      </c>
      <c r="AC107" s="72" t="e">
        <f>+#REF!-#REF!</f>
        <v>#REF!</v>
      </c>
      <c r="AD107" s="72" t="e">
        <f>+#REF!-AC107</f>
        <v>#REF!</v>
      </c>
    </row>
    <row r="108" spans="1:30" s="29" customFormat="1" x14ac:dyDescent="0.25">
      <c r="A108" s="30">
        <v>95</v>
      </c>
      <c r="B108" s="82" t="s">
        <v>99</v>
      </c>
      <c r="C108" s="83">
        <f t="shared" si="8"/>
        <v>497320</v>
      </c>
      <c r="D108" s="83">
        <f t="shared" si="9"/>
        <v>6123206</v>
      </c>
      <c r="E108" s="84" t="s">
        <v>170</v>
      </c>
      <c r="F108" s="36" t="s">
        <v>175</v>
      </c>
      <c r="G108" s="34">
        <v>2</v>
      </c>
      <c r="H108" s="34">
        <v>4</v>
      </c>
      <c r="I108" s="34">
        <v>1</v>
      </c>
      <c r="J108" s="34">
        <v>1</v>
      </c>
      <c r="K108" s="34">
        <v>1</v>
      </c>
      <c r="L108" s="34">
        <v>2</v>
      </c>
      <c r="M108" s="34">
        <v>2</v>
      </c>
      <c r="N108" s="34">
        <v>2</v>
      </c>
      <c r="O108" s="34"/>
      <c r="P108" s="34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32">
        <v>497320</v>
      </c>
      <c r="AB108" s="39">
        <v>6123206</v>
      </c>
      <c r="AC108" s="72" t="e">
        <f>+#REF!-#REF!</f>
        <v>#REF!</v>
      </c>
      <c r="AD108" s="72" t="e">
        <f>+#REF!-AC108</f>
        <v>#REF!</v>
      </c>
    </row>
    <row r="109" spans="1:30" s="29" customFormat="1" x14ac:dyDescent="0.25">
      <c r="A109" s="30">
        <v>96</v>
      </c>
      <c r="B109" s="82" t="s">
        <v>142</v>
      </c>
      <c r="C109" s="83">
        <f t="shared" si="8"/>
        <v>497874</v>
      </c>
      <c r="D109" s="83">
        <f t="shared" si="9"/>
        <v>6125597</v>
      </c>
      <c r="E109" s="84" t="s">
        <v>170</v>
      </c>
      <c r="F109" s="36" t="s">
        <v>175</v>
      </c>
      <c r="G109" s="34"/>
      <c r="H109" s="34"/>
      <c r="I109" s="34">
        <v>1</v>
      </c>
      <c r="J109" s="34">
        <v>1</v>
      </c>
      <c r="K109" s="34">
        <v>1</v>
      </c>
      <c r="L109" s="34">
        <v>2</v>
      </c>
      <c r="M109" s="34">
        <v>2</v>
      </c>
      <c r="N109" s="34">
        <v>2</v>
      </c>
      <c r="O109" s="34"/>
      <c r="P109" s="34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85">
        <v>497874</v>
      </c>
      <c r="AB109" s="39">
        <v>6125597</v>
      </c>
      <c r="AC109" s="72" t="e">
        <f>+#REF!-#REF!</f>
        <v>#REF!</v>
      </c>
      <c r="AD109" s="72" t="e">
        <f>+#REF!-AC109</f>
        <v>#REF!</v>
      </c>
    </row>
    <row r="110" spans="1:30" s="29" customFormat="1" x14ac:dyDescent="0.25">
      <c r="A110" s="30">
        <v>97</v>
      </c>
      <c r="B110" s="77" t="s">
        <v>143</v>
      </c>
      <c r="C110" s="74">
        <f t="shared" si="8"/>
        <v>500258</v>
      </c>
      <c r="D110" s="74">
        <f t="shared" si="9"/>
        <v>6115430</v>
      </c>
      <c r="E110" s="75" t="s">
        <v>170</v>
      </c>
      <c r="F110" s="79" t="s">
        <v>174</v>
      </c>
      <c r="G110" s="86">
        <v>3</v>
      </c>
      <c r="H110" s="86">
        <v>6</v>
      </c>
      <c r="I110" s="86">
        <v>1</v>
      </c>
      <c r="J110" s="86">
        <v>1</v>
      </c>
      <c r="K110" s="86">
        <v>1</v>
      </c>
      <c r="L110" s="34">
        <v>2</v>
      </c>
      <c r="M110" s="34">
        <v>2</v>
      </c>
      <c r="N110" s="34">
        <v>2</v>
      </c>
      <c r="O110" s="86"/>
      <c r="P110" s="86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34">
        <v>500258</v>
      </c>
      <c r="AB110" s="87">
        <v>6115430</v>
      </c>
      <c r="AC110" s="72" t="e">
        <f>+#REF!-#REF!</f>
        <v>#REF!</v>
      </c>
      <c r="AD110" s="72" t="e">
        <f>+#REF!-AC110</f>
        <v>#REF!</v>
      </c>
    </row>
    <row r="111" spans="1:30" s="29" customFormat="1" x14ac:dyDescent="0.25">
      <c r="A111" s="30">
        <v>98</v>
      </c>
      <c r="B111" s="88" t="s">
        <v>145</v>
      </c>
      <c r="C111" s="89">
        <f t="shared" si="8"/>
        <v>494165</v>
      </c>
      <c r="D111" s="89">
        <f t="shared" si="9"/>
        <v>6117372</v>
      </c>
      <c r="E111" s="90" t="s">
        <v>170</v>
      </c>
      <c r="F111" s="90" t="s">
        <v>174</v>
      </c>
      <c r="G111" s="91">
        <v>1</v>
      </c>
      <c r="H111" s="91">
        <v>2</v>
      </c>
      <c r="I111" s="91">
        <v>1</v>
      </c>
      <c r="J111" s="91">
        <v>1</v>
      </c>
      <c r="K111" s="91">
        <v>1</v>
      </c>
      <c r="L111" s="34">
        <v>2</v>
      </c>
      <c r="M111" s="34">
        <v>2</v>
      </c>
      <c r="N111" s="34">
        <v>2</v>
      </c>
      <c r="O111" s="91"/>
      <c r="P111" s="91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32">
        <v>494165</v>
      </c>
      <c r="AB111" s="39">
        <v>6117372</v>
      </c>
      <c r="AC111" s="72" t="e">
        <f>+#REF!-#REF!</f>
        <v>#REF!</v>
      </c>
      <c r="AD111" s="72" t="e">
        <f>+#REF!-AC111</f>
        <v>#REF!</v>
      </c>
    </row>
    <row r="112" spans="1:30" s="29" customFormat="1" x14ac:dyDescent="0.25">
      <c r="A112" s="30">
        <v>99</v>
      </c>
      <c r="B112" s="88" t="s">
        <v>146</v>
      </c>
      <c r="C112" s="89">
        <f t="shared" si="8"/>
        <v>494220</v>
      </c>
      <c r="D112" s="89">
        <f t="shared" si="9"/>
        <v>6117452</v>
      </c>
      <c r="E112" s="90" t="s">
        <v>170</v>
      </c>
      <c r="F112" s="90" t="s">
        <v>174</v>
      </c>
      <c r="G112" s="91">
        <v>1</v>
      </c>
      <c r="H112" s="91">
        <v>2</v>
      </c>
      <c r="I112" s="91">
        <v>1</v>
      </c>
      <c r="J112" s="91">
        <v>1</v>
      </c>
      <c r="K112" s="91">
        <v>1</v>
      </c>
      <c r="L112" s="34">
        <v>2</v>
      </c>
      <c r="M112" s="34">
        <v>2</v>
      </c>
      <c r="N112" s="34">
        <v>2</v>
      </c>
      <c r="O112" s="91"/>
      <c r="P112" s="91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32">
        <v>494220</v>
      </c>
      <c r="AB112" s="39">
        <v>6117452</v>
      </c>
      <c r="AC112" s="72" t="e">
        <f>+#REF!-#REF!</f>
        <v>#REF!</v>
      </c>
      <c r="AD112" s="72" t="e">
        <f>+#REF!-AC112</f>
        <v>#REF!</v>
      </c>
    </row>
    <row r="113" spans="1:30" s="29" customFormat="1" x14ac:dyDescent="0.25">
      <c r="A113" s="30">
        <v>100</v>
      </c>
      <c r="B113" s="88" t="s">
        <v>147</v>
      </c>
      <c r="C113" s="89">
        <f t="shared" si="8"/>
        <v>495358</v>
      </c>
      <c r="D113" s="89" t="str">
        <f t="shared" si="9"/>
        <v>6120765 </v>
      </c>
      <c r="E113" s="90" t="s">
        <v>170</v>
      </c>
      <c r="F113" s="90" t="s">
        <v>176</v>
      </c>
      <c r="G113" s="91">
        <v>2</v>
      </c>
      <c r="H113" s="91">
        <v>4</v>
      </c>
      <c r="I113" s="91">
        <v>1</v>
      </c>
      <c r="J113" s="91">
        <v>1</v>
      </c>
      <c r="K113" s="91">
        <v>1</v>
      </c>
      <c r="L113" s="34">
        <v>2</v>
      </c>
      <c r="M113" s="34">
        <v>2</v>
      </c>
      <c r="N113" s="34">
        <v>2</v>
      </c>
      <c r="O113" s="91"/>
      <c r="P113" s="91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32">
        <v>495358</v>
      </c>
      <c r="AB113" s="39" t="s">
        <v>148</v>
      </c>
      <c r="AC113" s="72" t="e">
        <f>+#REF!-#REF!</f>
        <v>#REF!</v>
      </c>
      <c r="AD113" s="72" t="e">
        <f>+#REF!-AC113</f>
        <v>#REF!</v>
      </c>
    </row>
    <row r="114" spans="1:30" s="29" customFormat="1" x14ac:dyDescent="0.25">
      <c r="A114" s="30">
        <v>101</v>
      </c>
      <c r="B114" s="88" t="s">
        <v>149</v>
      </c>
      <c r="C114" s="89">
        <f t="shared" si="8"/>
        <v>495755</v>
      </c>
      <c r="D114" s="89" t="str">
        <f t="shared" si="9"/>
        <v>6121558 </v>
      </c>
      <c r="E114" s="90" t="s">
        <v>170</v>
      </c>
      <c r="F114" s="90" t="s">
        <v>176</v>
      </c>
      <c r="G114" s="91">
        <v>2</v>
      </c>
      <c r="H114" s="91">
        <v>4</v>
      </c>
      <c r="I114" s="91">
        <v>1</v>
      </c>
      <c r="J114" s="91">
        <v>1</v>
      </c>
      <c r="K114" s="91">
        <v>1</v>
      </c>
      <c r="L114" s="34">
        <v>2</v>
      </c>
      <c r="M114" s="34">
        <v>2</v>
      </c>
      <c r="N114" s="34">
        <v>2</v>
      </c>
      <c r="O114" s="91"/>
      <c r="P114" s="91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32">
        <v>495755</v>
      </c>
      <c r="AB114" s="39" t="s">
        <v>150</v>
      </c>
      <c r="AC114" s="72" t="e">
        <f>+#REF!-#REF!</f>
        <v>#REF!</v>
      </c>
      <c r="AD114" s="72" t="e">
        <f>+#REF!-AC114</f>
        <v>#REF!</v>
      </c>
    </row>
    <row r="115" spans="1:30" s="29" customFormat="1" x14ac:dyDescent="0.25">
      <c r="A115" s="30">
        <v>102</v>
      </c>
      <c r="B115" s="88" t="s">
        <v>151</v>
      </c>
      <c r="C115" s="89">
        <f t="shared" si="8"/>
        <v>495965</v>
      </c>
      <c r="D115" s="89">
        <f t="shared" si="9"/>
        <v>6121948</v>
      </c>
      <c r="E115" s="90" t="s">
        <v>170</v>
      </c>
      <c r="F115" s="90" t="s">
        <v>176</v>
      </c>
      <c r="G115" s="91">
        <v>2</v>
      </c>
      <c r="H115" s="91">
        <v>4</v>
      </c>
      <c r="I115" s="91">
        <v>1</v>
      </c>
      <c r="J115" s="91">
        <v>1</v>
      </c>
      <c r="K115" s="91">
        <v>1</v>
      </c>
      <c r="L115" s="34">
        <v>2</v>
      </c>
      <c r="M115" s="34">
        <v>2</v>
      </c>
      <c r="N115" s="34">
        <v>2</v>
      </c>
      <c r="O115" s="91"/>
      <c r="P115" s="91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32">
        <v>495965</v>
      </c>
      <c r="AB115" s="39">
        <v>6121948</v>
      </c>
      <c r="AC115" s="72" t="e">
        <f>+#REF!-#REF!</f>
        <v>#REF!</v>
      </c>
      <c r="AD115" s="72" t="e">
        <f>+#REF!-AC115</f>
        <v>#REF!</v>
      </c>
    </row>
    <row r="116" spans="1:30" s="29" customFormat="1" x14ac:dyDescent="0.25">
      <c r="A116" s="30">
        <v>103</v>
      </c>
      <c r="B116" s="88" t="s">
        <v>152</v>
      </c>
      <c r="C116" s="89">
        <f t="shared" si="8"/>
        <v>496170</v>
      </c>
      <c r="D116" s="89">
        <f t="shared" si="9"/>
        <v>6122357</v>
      </c>
      <c r="E116" s="90" t="s">
        <v>170</v>
      </c>
      <c r="F116" s="90" t="s">
        <v>176</v>
      </c>
      <c r="G116" s="91">
        <v>2</v>
      </c>
      <c r="H116" s="91">
        <v>4</v>
      </c>
      <c r="I116" s="91">
        <v>1</v>
      </c>
      <c r="J116" s="91">
        <v>1</v>
      </c>
      <c r="K116" s="91">
        <v>1</v>
      </c>
      <c r="L116" s="34">
        <v>2</v>
      </c>
      <c r="M116" s="34">
        <v>2</v>
      </c>
      <c r="N116" s="34">
        <v>2</v>
      </c>
      <c r="O116" s="91"/>
      <c r="P116" s="91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32">
        <v>496170</v>
      </c>
      <c r="AB116" s="39">
        <v>6122357</v>
      </c>
      <c r="AC116" s="72" t="e">
        <f>+#REF!-#REF!</f>
        <v>#REF!</v>
      </c>
      <c r="AD116" s="72" t="e">
        <f>+#REF!-AC116</f>
        <v>#REF!</v>
      </c>
    </row>
    <row r="117" spans="1:30" s="29" customFormat="1" x14ac:dyDescent="0.25">
      <c r="A117" s="30">
        <v>104</v>
      </c>
      <c r="B117" s="88" t="s">
        <v>153</v>
      </c>
      <c r="C117" s="89">
        <f t="shared" si="8"/>
        <v>496329</v>
      </c>
      <c r="D117" s="89">
        <f t="shared" si="9"/>
        <v>6122693</v>
      </c>
      <c r="E117" s="90" t="s">
        <v>170</v>
      </c>
      <c r="F117" s="90" t="s">
        <v>176</v>
      </c>
      <c r="G117" s="91">
        <v>2</v>
      </c>
      <c r="H117" s="91">
        <v>4</v>
      </c>
      <c r="I117" s="91">
        <v>1</v>
      </c>
      <c r="J117" s="91">
        <v>1</v>
      </c>
      <c r="K117" s="91">
        <v>1</v>
      </c>
      <c r="L117" s="34">
        <v>2</v>
      </c>
      <c r="M117" s="34">
        <v>2</v>
      </c>
      <c r="N117" s="34">
        <v>2</v>
      </c>
      <c r="O117" s="91"/>
      <c r="P117" s="91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81">
        <v>496329</v>
      </c>
      <c r="AB117" s="39">
        <v>6122693</v>
      </c>
      <c r="AC117" s="72" t="e">
        <f>+#REF!-#REF!</f>
        <v>#REF!</v>
      </c>
      <c r="AD117" s="72" t="e">
        <f>+#REF!-AC117</f>
        <v>#REF!</v>
      </c>
    </row>
    <row r="118" spans="1:30" s="29" customFormat="1" x14ac:dyDescent="0.25">
      <c r="A118" s="30">
        <v>105</v>
      </c>
      <c r="B118" s="88" t="s">
        <v>154</v>
      </c>
      <c r="C118" s="89">
        <f t="shared" si="8"/>
        <v>496558</v>
      </c>
      <c r="D118" s="89">
        <f t="shared" si="9"/>
        <v>6122935</v>
      </c>
      <c r="E118" s="90" t="s">
        <v>170</v>
      </c>
      <c r="F118" s="90" t="s">
        <v>176</v>
      </c>
      <c r="G118" s="91">
        <v>2</v>
      </c>
      <c r="H118" s="91">
        <v>4</v>
      </c>
      <c r="I118" s="91">
        <v>1</v>
      </c>
      <c r="J118" s="91">
        <v>1</v>
      </c>
      <c r="K118" s="91">
        <v>1</v>
      </c>
      <c r="L118" s="34">
        <v>2</v>
      </c>
      <c r="M118" s="34">
        <v>2</v>
      </c>
      <c r="N118" s="34">
        <v>2</v>
      </c>
      <c r="O118" s="91"/>
      <c r="P118" s="91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32">
        <v>496558</v>
      </c>
      <c r="AB118" s="39">
        <v>6122935</v>
      </c>
      <c r="AC118" s="72" t="e">
        <f>+#REF!-#REF!</f>
        <v>#REF!</v>
      </c>
      <c r="AD118" s="72" t="e">
        <f>+#REF!-AC118</f>
        <v>#REF!</v>
      </c>
    </row>
    <row r="119" spans="1:30" s="29" customFormat="1" x14ac:dyDescent="0.25">
      <c r="A119" s="30">
        <v>106</v>
      </c>
      <c r="B119" s="88" t="s">
        <v>155</v>
      </c>
      <c r="C119" s="89">
        <f t="shared" si="8"/>
        <v>496830</v>
      </c>
      <c r="D119" s="89">
        <f t="shared" si="9"/>
        <v>6123292</v>
      </c>
      <c r="E119" s="90" t="s">
        <v>170</v>
      </c>
      <c r="F119" s="90" t="s">
        <v>176</v>
      </c>
      <c r="G119" s="91">
        <v>2</v>
      </c>
      <c r="H119" s="91">
        <v>4</v>
      </c>
      <c r="I119" s="91">
        <v>1</v>
      </c>
      <c r="J119" s="91">
        <v>1</v>
      </c>
      <c r="K119" s="91">
        <v>1</v>
      </c>
      <c r="L119" s="34">
        <v>2</v>
      </c>
      <c r="M119" s="34">
        <v>2</v>
      </c>
      <c r="N119" s="34">
        <v>2</v>
      </c>
      <c r="O119" s="91"/>
      <c r="P119" s="91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  <c r="AA119" s="132">
        <v>496830</v>
      </c>
      <c r="AB119" s="39">
        <v>6123292</v>
      </c>
      <c r="AC119" s="72" t="e">
        <f>+#REF!-#REF!</f>
        <v>#REF!</v>
      </c>
      <c r="AD119" s="72" t="e">
        <f>+#REF!-AC119</f>
        <v>#REF!</v>
      </c>
    </row>
    <row r="120" spans="1:30" s="29" customFormat="1" ht="21" customHeight="1" x14ac:dyDescent="0.25">
      <c r="A120" s="144" t="s">
        <v>100</v>
      </c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6"/>
      <c r="AA120" s="80"/>
      <c r="AB120" s="80"/>
      <c r="AC120" s="72" t="e">
        <f>+#REF!-#REF!</f>
        <v>#REF!</v>
      </c>
      <c r="AD120" s="72" t="e">
        <f>+#REF!-AC120</f>
        <v>#REF!</v>
      </c>
    </row>
    <row r="121" spans="1:30" s="29" customFormat="1" x14ac:dyDescent="0.25">
      <c r="A121" s="30">
        <v>107</v>
      </c>
      <c r="B121" s="34" t="s">
        <v>101</v>
      </c>
      <c r="C121" s="35">
        <f t="shared" ref="C121:C124" si="10">AA121</f>
        <v>489741</v>
      </c>
      <c r="D121" s="35">
        <f t="shared" ref="D121:D124" si="11">AB121</f>
        <v>6123610</v>
      </c>
      <c r="E121" s="30" t="s">
        <v>172</v>
      </c>
      <c r="F121" s="30" t="s">
        <v>174</v>
      </c>
      <c r="G121" s="34">
        <v>2</v>
      </c>
      <c r="H121" s="34">
        <v>10</v>
      </c>
      <c r="I121" s="34">
        <v>1</v>
      </c>
      <c r="J121" s="34">
        <v>1</v>
      </c>
      <c r="K121" s="34">
        <v>1</v>
      </c>
      <c r="L121" s="34">
        <v>3</v>
      </c>
      <c r="M121" s="34">
        <v>5</v>
      </c>
      <c r="N121" s="34">
        <v>5</v>
      </c>
      <c r="O121" s="34">
        <v>1</v>
      </c>
      <c r="P121" s="34">
        <v>2</v>
      </c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39">
        <v>489741</v>
      </c>
      <c r="AB121" s="39">
        <v>6123610</v>
      </c>
      <c r="AC121" s="72" t="e">
        <f>+#REF!-#REF!</f>
        <v>#REF!</v>
      </c>
      <c r="AD121" s="72" t="e">
        <f>+#REF!-AC121</f>
        <v>#REF!</v>
      </c>
    </row>
    <row r="122" spans="1:30" s="29" customFormat="1" x14ac:dyDescent="0.25">
      <c r="A122" s="30">
        <v>108</v>
      </c>
      <c r="B122" s="34" t="s">
        <v>102</v>
      </c>
      <c r="C122" s="35">
        <f t="shared" si="10"/>
        <v>492769</v>
      </c>
      <c r="D122" s="35">
        <f t="shared" si="11"/>
        <v>6119840</v>
      </c>
      <c r="E122" s="36" t="s">
        <v>170</v>
      </c>
      <c r="F122" s="36" t="s">
        <v>174</v>
      </c>
      <c r="G122" s="34">
        <v>5</v>
      </c>
      <c r="H122" s="34">
        <v>10</v>
      </c>
      <c r="I122" s="34">
        <v>1</v>
      </c>
      <c r="J122" s="34">
        <v>1</v>
      </c>
      <c r="K122" s="34">
        <v>1</v>
      </c>
      <c r="L122" s="34">
        <v>2</v>
      </c>
      <c r="M122" s="34">
        <v>2</v>
      </c>
      <c r="N122" s="34">
        <v>2</v>
      </c>
      <c r="O122" s="34"/>
      <c r="P122" s="34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  <c r="AA122" s="39">
        <v>492769</v>
      </c>
      <c r="AB122" s="39">
        <v>6119840</v>
      </c>
      <c r="AC122" s="72" t="e">
        <f>+#REF!-#REF!</f>
        <v>#REF!</v>
      </c>
      <c r="AD122" s="72" t="e">
        <f>+#REF!-AC122</f>
        <v>#REF!</v>
      </c>
    </row>
    <row r="123" spans="1:30" s="29" customFormat="1" x14ac:dyDescent="0.25">
      <c r="A123" s="30">
        <v>109</v>
      </c>
      <c r="B123" s="34" t="s">
        <v>103</v>
      </c>
      <c r="C123" s="35">
        <f t="shared" si="10"/>
        <v>489016</v>
      </c>
      <c r="D123" s="35">
        <f t="shared" si="11"/>
        <v>6118911</v>
      </c>
      <c r="E123" s="36" t="s">
        <v>170</v>
      </c>
      <c r="F123" s="36" t="s">
        <v>174</v>
      </c>
      <c r="G123" s="34">
        <v>2</v>
      </c>
      <c r="H123" s="34">
        <v>4</v>
      </c>
      <c r="I123" s="34">
        <v>1</v>
      </c>
      <c r="J123" s="34">
        <v>1</v>
      </c>
      <c r="K123" s="34">
        <v>1</v>
      </c>
      <c r="L123" s="34">
        <v>2</v>
      </c>
      <c r="M123" s="34">
        <v>2</v>
      </c>
      <c r="N123" s="34">
        <v>2</v>
      </c>
      <c r="O123" s="34"/>
      <c r="P123" s="34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39">
        <v>489016</v>
      </c>
      <c r="AB123" s="39">
        <v>6118911</v>
      </c>
      <c r="AC123" s="72" t="e">
        <f>+#REF!-#REF!</f>
        <v>#REF!</v>
      </c>
      <c r="AD123" s="72" t="e">
        <f>+#REF!-AC123</f>
        <v>#REF!</v>
      </c>
    </row>
    <row r="124" spans="1:30" s="29" customFormat="1" x14ac:dyDescent="0.25">
      <c r="A124" s="30">
        <v>110</v>
      </c>
      <c r="B124" s="34" t="s">
        <v>104</v>
      </c>
      <c r="C124" s="35">
        <f t="shared" si="10"/>
        <v>489013</v>
      </c>
      <c r="D124" s="35">
        <f t="shared" si="11"/>
        <v>6118843</v>
      </c>
      <c r="E124" s="36" t="s">
        <v>170</v>
      </c>
      <c r="F124" s="36" t="s">
        <v>174</v>
      </c>
      <c r="G124" s="34">
        <v>2</v>
      </c>
      <c r="H124" s="34">
        <v>4</v>
      </c>
      <c r="I124" s="34">
        <v>1</v>
      </c>
      <c r="J124" s="34">
        <v>1</v>
      </c>
      <c r="K124" s="34">
        <v>1</v>
      </c>
      <c r="L124" s="34">
        <v>2</v>
      </c>
      <c r="M124" s="34">
        <v>2</v>
      </c>
      <c r="N124" s="34">
        <v>2</v>
      </c>
      <c r="O124" s="34"/>
      <c r="P124" s="34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39">
        <v>489013</v>
      </c>
      <c r="AB124" s="39">
        <v>6118843</v>
      </c>
      <c r="AC124" s="72" t="e">
        <f>+#REF!-#REF!</f>
        <v>#REF!</v>
      </c>
      <c r="AD124" s="72" t="e">
        <f>+#REF!-AC124</f>
        <v>#REF!</v>
      </c>
    </row>
    <row r="125" spans="1:30" s="29" customFormat="1" ht="21.75" customHeight="1" x14ac:dyDescent="0.25">
      <c r="A125" s="144" t="s">
        <v>105</v>
      </c>
      <c r="B125" s="145"/>
      <c r="C125" s="145"/>
      <c r="D125" s="145"/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6"/>
      <c r="AA125" s="80"/>
      <c r="AB125" s="80"/>
      <c r="AC125" s="72" t="e">
        <f>+#REF!-#REF!</f>
        <v>#REF!</v>
      </c>
      <c r="AD125" s="72" t="e">
        <f>+#REF!-AC125</f>
        <v>#REF!</v>
      </c>
    </row>
    <row r="126" spans="1:30" s="29" customFormat="1" ht="13.5" customHeight="1" x14ac:dyDescent="0.25">
      <c r="A126" s="30">
        <v>111</v>
      </c>
      <c r="B126" s="34" t="s">
        <v>106</v>
      </c>
      <c r="C126" s="35">
        <f t="shared" ref="C126:C127" si="12">AA126</f>
        <v>514277</v>
      </c>
      <c r="D126" s="35">
        <f t="shared" ref="D126:D127" si="13">AB126</f>
        <v>6144042</v>
      </c>
      <c r="E126" s="30" t="s">
        <v>172</v>
      </c>
      <c r="F126" s="30" t="s">
        <v>175</v>
      </c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>
        <v>1</v>
      </c>
      <c r="R126" s="34">
        <v>5</v>
      </c>
      <c r="S126" s="34">
        <v>1</v>
      </c>
      <c r="T126" s="34">
        <v>1</v>
      </c>
      <c r="U126" s="34">
        <v>1</v>
      </c>
      <c r="V126" s="34">
        <v>3</v>
      </c>
      <c r="W126" s="34">
        <v>5</v>
      </c>
      <c r="X126" s="34">
        <v>5</v>
      </c>
      <c r="Y126" s="34">
        <v>1</v>
      </c>
      <c r="Z126" s="34">
        <v>2</v>
      </c>
      <c r="AA126" s="39">
        <v>514277</v>
      </c>
      <c r="AB126" s="39">
        <v>6144042</v>
      </c>
      <c r="AC126" s="72" t="e">
        <f>+#REF!-#REF!</f>
        <v>#REF!</v>
      </c>
      <c r="AD126" s="72" t="e">
        <f>+#REF!-AC126</f>
        <v>#REF!</v>
      </c>
    </row>
    <row r="127" spans="1:30" s="29" customFormat="1" ht="14.25" customHeight="1" x14ac:dyDescent="0.25">
      <c r="A127" s="30">
        <v>112</v>
      </c>
      <c r="B127" s="92" t="s">
        <v>162</v>
      </c>
      <c r="C127" s="93">
        <f t="shared" si="12"/>
        <v>517213</v>
      </c>
      <c r="D127" s="93">
        <f t="shared" si="13"/>
        <v>6135671</v>
      </c>
      <c r="E127" s="94" t="s">
        <v>170</v>
      </c>
      <c r="F127" s="94" t="s">
        <v>177</v>
      </c>
      <c r="G127" s="34">
        <v>1</v>
      </c>
      <c r="H127" s="34">
        <v>2</v>
      </c>
      <c r="I127" s="34">
        <v>1</v>
      </c>
      <c r="J127" s="34">
        <v>1</v>
      </c>
      <c r="K127" s="34">
        <v>1</v>
      </c>
      <c r="L127" s="34">
        <v>2</v>
      </c>
      <c r="M127" s="34">
        <v>2</v>
      </c>
      <c r="N127" s="34">
        <v>2</v>
      </c>
      <c r="O127" s="34"/>
      <c r="P127" s="34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81">
        <v>517213</v>
      </c>
      <c r="AB127" s="39">
        <v>6135671</v>
      </c>
      <c r="AC127" s="72" t="e">
        <f>+#REF!-#REF!</f>
        <v>#REF!</v>
      </c>
      <c r="AD127" s="72" t="e">
        <f>+#REF!-AC127</f>
        <v>#REF!</v>
      </c>
    </row>
    <row r="128" spans="1:30" s="29" customFormat="1" ht="21.75" customHeight="1" x14ac:dyDescent="0.25">
      <c r="A128" s="144" t="s">
        <v>107</v>
      </c>
      <c r="B128" s="145"/>
      <c r="C128" s="145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6"/>
      <c r="AA128" s="80"/>
      <c r="AB128" s="80"/>
      <c r="AC128" s="72" t="e">
        <f>+#REF!-#REF!</f>
        <v>#REF!</v>
      </c>
      <c r="AD128" s="72" t="e">
        <f>+#REF!-AC128</f>
        <v>#REF!</v>
      </c>
    </row>
    <row r="129" spans="1:30" s="29" customFormat="1" ht="18" customHeight="1" x14ac:dyDescent="0.25">
      <c r="A129" s="30">
        <v>113</v>
      </c>
      <c r="B129" s="34" t="s">
        <v>108</v>
      </c>
      <c r="C129" s="35">
        <f t="shared" ref="C129:C132" si="14">AA129</f>
        <v>485616</v>
      </c>
      <c r="D129" s="35" t="str">
        <f t="shared" ref="D129:D132" si="15">AB129</f>
        <v xml:space="preserve"> 6152832 </v>
      </c>
      <c r="E129" s="30" t="s">
        <v>172</v>
      </c>
      <c r="F129" s="30" t="s">
        <v>175</v>
      </c>
      <c r="G129" s="34">
        <v>1</v>
      </c>
      <c r="H129" s="34">
        <v>5</v>
      </c>
      <c r="I129" s="34">
        <v>1</v>
      </c>
      <c r="J129" s="34">
        <v>1</v>
      </c>
      <c r="K129" s="34">
        <v>1</v>
      </c>
      <c r="L129" s="34">
        <v>3</v>
      </c>
      <c r="M129" s="34">
        <v>5</v>
      </c>
      <c r="N129" s="34">
        <v>5</v>
      </c>
      <c r="O129" s="34">
        <v>1</v>
      </c>
      <c r="P129" s="34">
        <v>2</v>
      </c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81">
        <v>485616</v>
      </c>
      <c r="AB129" s="39" t="s">
        <v>164</v>
      </c>
      <c r="AC129" s="72" t="e">
        <f>+#REF!-#REF!</f>
        <v>#REF!</v>
      </c>
      <c r="AD129" s="72" t="e">
        <f>+#REF!-AC129</f>
        <v>#REF!</v>
      </c>
    </row>
    <row r="130" spans="1:30" s="29" customFormat="1" ht="16.5" customHeight="1" x14ac:dyDescent="0.25">
      <c r="A130" s="30">
        <v>114</v>
      </c>
      <c r="B130" s="34" t="s">
        <v>109</v>
      </c>
      <c r="C130" s="35">
        <f t="shared" si="14"/>
        <v>494470</v>
      </c>
      <c r="D130" s="35">
        <f t="shared" si="15"/>
        <v>6151272</v>
      </c>
      <c r="E130" s="36" t="s">
        <v>170</v>
      </c>
      <c r="F130" s="36" t="s">
        <v>175</v>
      </c>
      <c r="G130" s="34">
        <v>2</v>
      </c>
      <c r="H130" s="34">
        <v>4</v>
      </c>
      <c r="I130" s="34">
        <v>1</v>
      </c>
      <c r="J130" s="34">
        <v>1</v>
      </c>
      <c r="K130" s="34">
        <v>1</v>
      </c>
      <c r="L130" s="34">
        <v>2</v>
      </c>
      <c r="M130" s="34">
        <v>2</v>
      </c>
      <c r="N130" s="34">
        <v>2</v>
      </c>
      <c r="O130" s="34"/>
      <c r="P130" s="34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32">
        <v>494470</v>
      </c>
      <c r="AB130" s="39">
        <v>6151272</v>
      </c>
      <c r="AC130" s="72" t="e">
        <f>+#REF!-#REF!</f>
        <v>#REF!</v>
      </c>
      <c r="AD130" s="72" t="e">
        <f>+#REF!-AC130</f>
        <v>#REF!</v>
      </c>
    </row>
    <row r="131" spans="1:30" s="29" customFormat="1" ht="15.75" customHeight="1" x14ac:dyDescent="0.25">
      <c r="A131" s="30">
        <v>115</v>
      </c>
      <c r="B131" s="125" t="s">
        <v>163</v>
      </c>
      <c r="C131" s="126">
        <f t="shared" si="14"/>
        <v>485772</v>
      </c>
      <c r="D131" s="126">
        <f t="shared" si="15"/>
        <v>6152804</v>
      </c>
      <c r="E131" s="94" t="s">
        <v>170</v>
      </c>
      <c r="F131" s="94" t="s">
        <v>174</v>
      </c>
      <c r="G131" s="34">
        <v>3</v>
      </c>
      <c r="H131" s="34">
        <v>6</v>
      </c>
      <c r="I131" s="34">
        <v>1</v>
      </c>
      <c r="J131" s="34">
        <v>1</v>
      </c>
      <c r="K131" s="34">
        <v>1</v>
      </c>
      <c r="L131" s="34">
        <v>2</v>
      </c>
      <c r="M131" s="34">
        <v>2</v>
      </c>
      <c r="N131" s="34">
        <v>2</v>
      </c>
      <c r="O131" s="34"/>
      <c r="P131" s="34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81">
        <v>485772</v>
      </c>
      <c r="AB131" s="39">
        <v>6152804</v>
      </c>
      <c r="AC131" s="72" t="e">
        <f>+#REF!-#REF!</f>
        <v>#REF!</v>
      </c>
      <c r="AD131" s="72" t="e">
        <f>+#REF!-AC131</f>
        <v>#REF!</v>
      </c>
    </row>
    <row r="132" spans="1:30" s="29" customFormat="1" ht="24" x14ac:dyDescent="0.25">
      <c r="A132" s="30">
        <v>116</v>
      </c>
      <c r="B132" s="34" t="s">
        <v>110</v>
      </c>
      <c r="C132" s="35">
        <f t="shared" si="14"/>
        <v>493555</v>
      </c>
      <c r="D132" s="35">
        <f t="shared" si="15"/>
        <v>6154687</v>
      </c>
      <c r="E132" s="36" t="s">
        <v>170</v>
      </c>
      <c r="F132" s="36" t="s">
        <v>175</v>
      </c>
      <c r="G132" s="34">
        <v>1</v>
      </c>
      <c r="H132" s="34">
        <v>2</v>
      </c>
      <c r="I132" s="34">
        <v>1</v>
      </c>
      <c r="J132" s="34">
        <v>1</v>
      </c>
      <c r="K132" s="34">
        <v>1</v>
      </c>
      <c r="L132" s="34">
        <v>2</v>
      </c>
      <c r="M132" s="34">
        <v>2</v>
      </c>
      <c r="N132" s="34">
        <v>2</v>
      </c>
      <c r="O132" s="34"/>
      <c r="P132" s="34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32">
        <v>493555</v>
      </c>
      <c r="AB132" s="39">
        <v>6154687</v>
      </c>
      <c r="AC132" s="72" t="e">
        <f>+#REF!-#REF!</f>
        <v>#REF!</v>
      </c>
      <c r="AD132" s="72" t="e">
        <f>+#REF!-AC132</f>
        <v>#REF!</v>
      </c>
    </row>
    <row r="133" spans="1:30" s="29" customFormat="1" ht="18.75" customHeight="1" x14ac:dyDescent="0.25">
      <c r="A133" s="144" t="s">
        <v>111</v>
      </c>
      <c r="B133" s="145"/>
      <c r="C133" s="145"/>
      <c r="D133" s="145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5"/>
      <c r="Z133" s="146"/>
      <c r="AA133" s="80"/>
      <c r="AB133" s="80"/>
      <c r="AC133" s="72" t="e">
        <f>+#REF!-#REF!</f>
        <v>#REF!</v>
      </c>
      <c r="AD133" s="72" t="e">
        <f>+#REF!-AC133</f>
        <v>#REF!</v>
      </c>
    </row>
    <row r="134" spans="1:30" s="29" customFormat="1" ht="24" x14ac:dyDescent="0.25">
      <c r="A134" s="30">
        <v>117</v>
      </c>
      <c r="B134" s="34" t="s">
        <v>112</v>
      </c>
      <c r="C134" s="35">
        <f t="shared" ref="C134:C135" si="16">AA134</f>
        <v>477338</v>
      </c>
      <c r="D134" s="35">
        <f t="shared" ref="D134:D135" si="17">AB134</f>
        <v>6126005</v>
      </c>
      <c r="E134" s="36" t="s">
        <v>170</v>
      </c>
      <c r="F134" s="36" t="s">
        <v>175</v>
      </c>
      <c r="G134" s="34">
        <v>1</v>
      </c>
      <c r="H134" s="34">
        <v>2</v>
      </c>
      <c r="I134" s="37">
        <v>1</v>
      </c>
      <c r="J134" s="37">
        <v>1</v>
      </c>
      <c r="K134" s="37">
        <v>1</v>
      </c>
      <c r="L134" s="37">
        <v>2</v>
      </c>
      <c r="M134" s="37">
        <v>2</v>
      </c>
      <c r="N134" s="37">
        <v>2</v>
      </c>
      <c r="O134" s="37">
        <v>1</v>
      </c>
      <c r="P134" s="37">
        <v>2</v>
      </c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7">
        <v>477338</v>
      </c>
      <c r="AB134" s="30">
        <v>6126005</v>
      </c>
      <c r="AC134" s="72" t="e">
        <f>+#REF!-#REF!</f>
        <v>#REF!</v>
      </c>
      <c r="AD134" s="72" t="e">
        <f>+#REF!-AC134</f>
        <v>#REF!</v>
      </c>
    </row>
    <row r="135" spans="1:30" s="29" customFormat="1" ht="16.5" customHeight="1" x14ac:dyDescent="0.25">
      <c r="A135" s="30">
        <v>118</v>
      </c>
      <c r="B135" s="34" t="s">
        <v>165</v>
      </c>
      <c r="C135" s="35">
        <f t="shared" si="16"/>
        <v>477429</v>
      </c>
      <c r="D135" s="35">
        <f t="shared" si="17"/>
        <v>6126328</v>
      </c>
      <c r="E135" s="36" t="s">
        <v>170</v>
      </c>
      <c r="F135" s="36" t="s">
        <v>177</v>
      </c>
      <c r="G135" s="34">
        <v>3</v>
      </c>
      <c r="H135" s="34">
        <v>6</v>
      </c>
      <c r="I135" s="34">
        <v>1</v>
      </c>
      <c r="J135" s="34">
        <v>1</v>
      </c>
      <c r="K135" s="34">
        <v>1</v>
      </c>
      <c r="L135" s="34">
        <v>2</v>
      </c>
      <c r="M135" s="34">
        <v>2</v>
      </c>
      <c r="N135" s="34">
        <v>2</v>
      </c>
      <c r="O135" s="38"/>
      <c r="P135" s="38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81">
        <v>477429</v>
      </c>
      <c r="AB135" s="39">
        <v>6126328</v>
      </c>
      <c r="AC135" s="72" t="e">
        <f>+#REF!-#REF!</f>
        <v>#REF!</v>
      </c>
      <c r="AD135" s="72" t="e">
        <f>+#REF!-AC135</f>
        <v>#REF!</v>
      </c>
    </row>
    <row r="136" spans="1:30" s="29" customFormat="1" ht="20.25" customHeight="1" x14ac:dyDescent="0.25">
      <c r="A136" s="144" t="s">
        <v>113</v>
      </c>
      <c r="B136" s="145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6"/>
      <c r="AA136" s="80"/>
      <c r="AB136" s="80"/>
      <c r="AC136" s="72" t="e">
        <f>+#REF!-#REF!</f>
        <v>#REF!</v>
      </c>
      <c r="AD136" s="72" t="e">
        <f>+#REF!-AC136</f>
        <v>#REF!</v>
      </c>
    </row>
    <row r="137" spans="1:30" s="29" customFormat="1" x14ac:dyDescent="0.25">
      <c r="A137" s="30">
        <v>119</v>
      </c>
      <c r="B137" s="34" t="s">
        <v>167</v>
      </c>
      <c r="C137" s="35">
        <f t="shared" ref="C137:C143" si="18">AA137</f>
        <v>500142</v>
      </c>
      <c r="D137" s="35">
        <f t="shared" ref="D137:D143" si="19">AB137</f>
        <v>6129244</v>
      </c>
      <c r="E137" s="30" t="s">
        <v>172</v>
      </c>
      <c r="F137" s="30" t="s">
        <v>174</v>
      </c>
      <c r="G137" s="34">
        <v>1</v>
      </c>
      <c r="H137" s="34">
        <v>5</v>
      </c>
      <c r="I137" s="34">
        <v>1</v>
      </c>
      <c r="J137" s="34">
        <v>1</v>
      </c>
      <c r="K137" s="34">
        <v>1</v>
      </c>
      <c r="L137" s="34">
        <v>3</v>
      </c>
      <c r="M137" s="34">
        <v>5</v>
      </c>
      <c r="N137" s="34">
        <v>5</v>
      </c>
      <c r="O137" s="34">
        <v>1</v>
      </c>
      <c r="P137" s="34">
        <v>2</v>
      </c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 s="132">
        <v>500142</v>
      </c>
      <c r="AB137" s="39">
        <v>6129244</v>
      </c>
      <c r="AC137" s="72" t="e">
        <f>+#REF!-#REF!</f>
        <v>#REF!</v>
      </c>
      <c r="AD137" s="72" t="e">
        <f>+#REF!-AC137</f>
        <v>#REF!</v>
      </c>
    </row>
    <row r="138" spans="1:30" s="29" customFormat="1" x14ac:dyDescent="0.25">
      <c r="A138" s="30">
        <v>120</v>
      </c>
      <c r="B138" s="34" t="s">
        <v>166</v>
      </c>
      <c r="C138" s="35">
        <f t="shared" si="18"/>
        <v>500101</v>
      </c>
      <c r="D138" s="35">
        <f t="shared" si="19"/>
        <v>6129296</v>
      </c>
      <c r="E138" s="36" t="s">
        <v>170</v>
      </c>
      <c r="F138" s="36" t="s">
        <v>174</v>
      </c>
      <c r="G138" s="34">
        <v>1</v>
      </c>
      <c r="H138" s="34">
        <v>2</v>
      </c>
      <c r="I138" s="34">
        <v>1</v>
      </c>
      <c r="J138" s="34">
        <v>1</v>
      </c>
      <c r="K138" s="34">
        <v>1</v>
      </c>
      <c r="L138" s="34">
        <v>2</v>
      </c>
      <c r="M138" s="34">
        <v>2</v>
      </c>
      <c r="N138" s="34">
        <v>2</v>
      </c>
      <c r="O138" s="34"/>
      <c r="P138" s="34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81">
        <v>500101</v>
      </c>
      <c r="AB138" s="39">
        <v>6129296</v>
      </c>
      <c r="AC138" s="72" t="e">
        <f>+#REF!-#REF!</f>
        <v>#REF!</v>
      </c>
      <c r="AD138" s="72" t="e">
        <f>+#REF!-AC138</f>
        <v>#REF!</v>
      </c>
    </row>
    <row r="139" spans="1:30" s="29" customFormat="1" x14ac:dyDescent="0.25">
      <c r="A139" s="30">
        <v>121</v>
      </c>
      <c r="B139" s="34" t="s">
        <v>114</v>
      </c>
      <c r="C139" s="35">
        <f t="shared" si="18"/>
        <v>500579</v>
      </c>
      <c r="D139" s="35">
        <f t="shared" si="19"/>
        <v>6129592</v>
      </c>
      <c r="E139" s="36" t="s">
        <v>170</v>
      </c>
      <c r="F139" s="36" t="s">
        <v>174</v>
      </c>
      <c r="G139" s="34">
        <v>2</v>
      </c>
      <c r="H139" s="34">
        <v>4</v>
      </c>
      <c r="I139" s="34">
        <v>1</v>
      </c>
      <c r="J139" s="34">
        <v>1</v>
      </c>
      <c r="K139" s="34">
        <v>1</v>
      </c>
      <c r="L139" s="34">
        <v>2</v>
      </c>
      <c r="M139" s="34">
        <v>2</v>
      </c>
      <c r="N139" s="34">
        <v>2</v>
      </c>
      <c r="O139" s="34"/>
      <c r="P139" s="34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32">
        <v>500579</v>
      </c>
      <c r="AB139" s="39">
        <v>6129592</v>
      </c>
      <c r="AC139" s="72" t="e">
        <f>+#REF!-#REF!</f>
        <v>#REF!</v>
      </c>
      <c r="AD139" s="72" t="e">
        <f>+#REF!-AC139</f>
        <v>#REF!</v>
      </c>
    </row>
    <row r="140" spans="1:30" s="29" customFormat="1" x14ac:dyDescent="0.25">
      <c r="A140" s="30">
        <v>122</v>
      </c>
      <c r="B140" s="34" t="s">
        <v>115</v>
      </c>
      <c r="C140" s="35">
        <f t="shared" si="18"/>
        <v>500820</v>
      </c>
      <c r="D140" s="35" t="str">
        <f t="shared" si="19"/>
        <v>6134619 </v>
      </c>
      <c r="E140" s="36" t="s">
        <v>170</v>
      </c>
      <c r="F140" s="36" t="s">
        <v>174</v>
      </c>
      <c r="G140" s="34">
        <v>2</v>
      </c>
      <c r="H140" s="34">
        <v>4</v>
      </c>
      <c r="I140" s="34">
        <v>1</v>
      </c>
      <c r="J140" s="34">
        <v>1</v>
      </c>
      <c r="K140" s="34">
        <v>1</v>
      </c>
      <c r="L140" s="34">
        <v>2</v>
      </c>
      <c r="M140" s="34">
        <v>2</v>
      </c>
      <c r="N140" s="34">
        <v>2</v>
      </c>
      <c r="O140" s="34"/>
      <c r="P140" s="34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32">
        <v>500820</v>
      </c>
      <c r="AB140" s="39" t="s">
        <v>116</v>
      </c>
      <c r="AC140" s="72" t="e">
        <f>+#REF!-#REF!</f>
        <v>#REF!</v>
      </c>
      <c r="AD140" s="72" t="e">
        <f>+#REF!-AC140</f>
        <v>#REF!</v>
      </c>
    </row>
    <row r="141" spans="1:30" s="29" customFormat="1" x14ac:dyDescent="0.25">
      <c r="A141" s="30">
        <v>123</v>
      </c>
      <c r="B141" s="34" t="s">
        <v>117</v>
      </c>
      <c r="C141" s="35">
        <f t="shared" si="18"/>
        <v>500674</v>
      </c>
      <c r="D141" s="35">
        <f t="shared" si="19"/>
        <v>6131762</v>
      </c>
      <c r="E141" s="36" t="s">
        <v>170</v>
      </c>
      <c r="F141" s="36" t="s">
        <v>176</v>
      </c>
      <c r="G141" s="34">
        <v>2</v>
      </c>
      <c r="H141" s="34">
        <v>4</v>
      </c>
      <c r="I141" s="34">
        <v>1</v>
      </c>
      <c r="J141" s="34">
        <v>1</v>
      </c>
      <c r="K141" s="34">
        <v>1</v>
      </c>
      <c r="L141" s="34">
        <v>2</v>
      </c>
      <c r="M141" s="34">
        <v>2</v>
      </c>
      <c r="N141" s="34">
        <v>2</v>
      </c>
      <c r="O141" s="34"/>
      <c r="P141" s="34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32">
        <v>500674</v>
      </c>
      <c r="AB141" s="39">
        <v>6131762</v>
      </c>
      <c r="AC141" s="72" t="e">
        <f>+#REF!-#REF!</f>
        <v>#REF!</v>
      </c>
      <c r="AD141" s="72" t="e">
        <f>+#REF!-AC141</f>
        <v>#REF!</v>
      </c>
    </row>
    <row r="142" spans="1:30" s="29" customFormat="1" x14ac:dyDescent="0.25">
      <c r="A142" s="30">
        <v>124</v>
      </c>
      <c r="B142" s="34" t="s">
        <v>118</v>
      </c>
      <c r="C142" s="35">
        <f t="shared" si="18"/>
        <v>505803</v>
      </c>
      <c r="D142" s="35">
        <f t="shared" si="19"/>
        <v>6128138</v>
      </c>
      <c r="E142" s="36" t="s">
        <v>170</v>
      </c>
      <c r="F142" s="36" t="s">
        <v>174</v>
      </c>
      <c r="G142" s="34">
        <v>2</v>
      </c>
      <c r="H142" s="34">
        <v>4</v>
      </c>
      <c r="I142" s="34">
        <v>1</v>
      </c>
      <c r="J142" s="34">
        <v>1</v>
      </c>
      <c r="K142" s="34">
        <v>1</v>
      </c>
      <c r="L142" s="34">
        <v>2</v>
      </c>
      <c r="M142" s="34">
        <v>2</v>
      </c>
      <c r="N142" s="34">
        <v>2</v>
      </c>
      <c r="O142" s="34"/>
      <c r="P142" s="34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32">
        <v>505803</v>
      </c>
      <c r="AB142" s="39">
        <v>6128138</v>
      </c>
      <c r="AC142" s="72" t="e">
        <f>+#REF!-#REF!</f>
        <v>#REF!</v>
      </c>
      <c r="AD142" s="72" t="e">
        <f>+#REF!-AC142</f>
        <v>#REF!</v>
      </c>
    </row>
    <row r="143" spans="1:30" s="29" customFormat="1" x14ac:dyDescent="0.25">
      <c r="A143" s="30">
        <v>125</v>
      </c>
      <c r="B143" s="34" t="s">
        <v>168</v>
      </c>
      <c r="C143" s="35">
        <f t="shared" si="18"/>
        <v>500167</v>
      </c>
      <c r="D143" s="35">
        <f t="shared" si="19"/>
        <v>6129451</v>
      </c>
      <c r="E143" s="36" t="s">
        <v>170</v>
      </c>
      <c r="F143" s="36" t="s">
        <v>178</v>
      </c>
      <c r="G143" s="34">
        <v>2</v>
      </c>
      <c r="H143" s="34">
        <v>4</v>
      </c>
      <c r="I143" s="34">
        <v>1</v>
      </c>
      <c r="J143" s="34">
        <v>1</v>
      </c>
      <c r="K143" s="34">
        <v>1</v>
      </c>
      <c r="L143" s="34">
        <v>2</v>
      </c>
      <c r="M143" s="34">
        <v>2</v>
      </c>
      <c r="N143" s="34">
        <v>2</v>
      </c>
      <c r="O143" s="34"/>
      <c r="P143" s="34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  <c r="AA143" s="95">
        <v>500167</v>
      </c>
      <c r="AB143" s="39">
        <v>6129451</v>
      </c>
      <c r="AC143" s="72" t="e">
        <f>+#REF!-#REF!</f>
        <v>#REF!</v>
      </c>
      <c r="AD143" s="72" t="e">
        <f>+#REF!-AC143</f>
        <v>#REF!</v>
      </c>
    </row>
    <row r="144" spans="1:30" s="29" customFormat="1" ht="19.5" customHeight="1" x14ac:dyDescent="0.25">
      <c r="A144" s="144" t="s">
        <v>119</v>
      </c>
      <c r="B144" s="145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6"/>
      <c r="AA144" s="80"/>
      <c r="AB144" s="80"/>
      <c r="AC144" s="72" t="e">
        <f>+#REF!-#REF!</f>
        <v>#REF!</v>
      </c>
      <c r="AD144" s="72" t="e">
        <f>+#REF!-AC144</f>
        <v>#REF!</v>
      </c>
    </row>
    <row r="145" spans="1:30" s="29" customFormat="1" x14ac:dyDescent="0.25">
      <c r="A145" s="30">
        <v>126</v>
      </c>
      <c r="B145" s="34" t="s">
        <v>120</v>
      </c>
      <c r="C145" s="35">
        <f t="shared" ref="C145:C150" si="20">AA145</f>
        <v>490706</v>
      </c>
      <c r="D145" s="35" t="str">
        <f t="shared" ref="D145:D150" si="21">AB145</f>
        <v>6139768 </v>
      </c>
      <c r="E145" s="30" t="s">
        <v>172</v>
      </c>
      <c r="F145" s="30" t="s">
        <v>174</v>
      </c>
      <c r="G145" s="34">
        <v>4</v>
      </c>
      <c r="H145" s="34">
        <v>4.4000000000000004</v>
      </c>
      <c r="I145" s="34"/>
      <c r="J145" s="34"/>
      <c r="K145" s="34"/>
      <c r="L145" s="34"/>
      <c r="M145" s="34"/>
      <c r="N145" s="34"/>
      <c r="O145" s="34"/>
      <c r="P145" s="34"/>
      <c r="Q145" s="34">
        <v>1</v>
      </c>
      <c r="R145" s="34">
        <v>5</v>
      </c>
      <c r="S145" s="34">
        <v>1</v>
      </c>
      <c r="T145" s="34">
        <v>1</v>
      </c>
      <c r="U145" s="34">
        <v>1</v>
      </c>
      <c r="V145" s="34">
        <v>3</v>
      </c>
      <c r="W145" s="34">
        <v>5</v>
      </c>
      <c r="X145" s="34">
        <v>5</v>
      </c>
      <c r="Y145" s="34"/>
      <c r="Z145" s="34"/>
      <c r="AA145" s="39">
        <v>490706</v>
      </c>
      <c r="AB145" s="39" t="s">
        <v>121</v>
      </c>
      <c r="AC145" s="72" t="e">
        <f>+#REF!-#REF!</f>
        <v>#REF!</v>
      </c>
      <c r="AD145" s="72" t="e">
        <f>+#REF!-AC145</f>
        <v>#REF!</v>
      </c>
    </row>
    <row r="146" spans="1:30" s="29" customFormat="1" x14ac:dyDescent="0.25">
      <c r="A146" s="30">
        <v>127</v>
      </c>
      <c r="B146" s="34" t="s">
        <v>122</v>
      </c>
      <c r="C146" s="35">
        <f t="shared" si="20"/>
        <v>490451</v>
      </c>
      <c r="D146" s="35">
        <f t="shared" si="21"/>
        <v>6139836</v>
      </c>
      <c r="E146" s="36" t="s">
        <v>170</v>
      </c>
      <c r="F146" s="36" t="s">
        <v>174</v>
      </c>
      <c r="G146" s="34">
        <v>3</v>
      </c>
      <c r="H146" s="34">
        <v>6</v>
      </c>
      <c r="I146" s="34">
        <v>1</v>
      </c>
      <c r="J146" s="34">
        <v>1</v>
      </c>
      <c r="K146" s="34">
        <v>1</v>
      </c>
      <c r="L146" s="34">
        <v>2</v>
      </c>
      <c r="M146" s="34">
        <v>2</v>
      </c>
      <c r="N146" s="34">
        <v>2</v>
      </c>
      <c r="O146" s="34"/>
      <c r="P146" s="34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  <c r="AA146" s="39">
        <v>490451</v>
      </c>
      <c r="AB146" s="39">
        <v>6139836</v>
      </c>
      <c r="AC146" s="72" t="e">
        <f>+#REF!-#REF!</f>
        <v>#REF!</v>
      </c>
      <c r="AD146" s="72" t="e">
        <f>+#REF!-AC146</f>
        <v>#REF!</v>
      </c>
    </row>
    <row r="147" spans="1:30" s="29" customFormat="1" x14ac:dyDescent="0.25">
      <c r="A147" s="30">
        <v>128</v>
      </c>
      <c r="B147" s="34" t="s">
        <v>123</v>
      </c>
      <c r="C147" s="35">
        <f t="shared" si="20"/>
        <v>491190</v>
      </c>
      <c r="D147" s="35" t="str">
        <f t="shared" si="21"/>
        <v>6140249 </v>
      </c>
      <c r="E147" s="36" t="s">
        <v>170</v>
      </c>
      <c r="F147" s="36" t="s">
        <v>174</v>
      </c>
      <c r="G147" s="34">
        <v>2</v>
      </c>
      <c r="H147" s="34">
        <v>4</v>
      </c>
      <c r="I147" s="34">
        <v>1</v>
      </c>
      <c r="J147" s="34">
        <v>1</v>
      </c>
      <c r="K147" s="34">
        <v>1</v>
      </c>
      <c r="L147" s="34">
        <v>2</v>
      </c>
      <c r="M147" s="34">
        <v>2</v>
      </c>
      <c r="N147" s="34">
        <v>2</v>
      </c>
      <c r="O147" s="34">
        <v>1</v>
      </c>
      <c r="P147" s="34">
        <v>2</v>
      </c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  <c r="AA147" s="39">
        <v>491190</v>
      </c>
      <c r="AB147" s="39" t="s">
        <v>124</v>
      </c>
      <c r="AC147" s="72" t="e">
        <f>+#REF!-#REF!</f>
        <v>#REF!</v>
      </c>
      <c r="AD147" s="72" t="e">
        <f>+#REF!-AC147</f>
        <v>#REF!</v>
      </c>
    </row>
    <row r="148" spans="1:30" s="29" customFormat="1" x14ac:dyDescent="0.25">
      <c r="A148" s="30">
        <v>129</v>
      </c>
      <c r="B148" s="34" t="s">
        <v>125</v>
      </c>
      <c r="C148" s="35">
        <f t="shared" si="20"/>
        <v>490259</v>
      </c>
      <c r="D148" s="35">
        <f t="shared" si="21"/>
        <v>6140359</v>
      </c>
      <c r="E148" s="36" t="s">
        <v>170</v>
      </c>
      <c r="F148" s="36" t="s">
        <v>174</v>
      </c>
      <c r="G148" s="34">
        <v>2</v>
      </c>
      <c r="H148" s="34">
        <v>4</v>
      </c>
      <c r="I148" s="34">
        <v>1</v>
      </c>
      <c r="J148" s="34">
        <v>1</v>
      </c>
      <c r="K148" s="34">
        <v>1</v>
      </c>
      <c r="L148" s="34">
        <v>2</v>
      </c>
      <c r="M148" s="34">
        <v>2</v>
      </c>
      <c r="N148" s="34">
        <v>2</v>
      </c>
      <c r="O148" s="34"/>
      <c r="P148" s="34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39">
        <v>490259</v>
      </c>
      <c r="AB148" s="39">
        <v>6140359</v>
      </c>
      <c r="AC148" s="72" t="e">
        <f>+#REF!-#REF!</f>
        <v>#REF!</v>
      </c>
      <c r="AD148" s="72" t="e">
        <f>+#REF!-AC148</f>
        <v>#REF!</v>
      </c>
    </row>
    <row r="149" spans="1:30" s="29" customFormat="1" x14ac:dyDescent="0.25">
      <c r="A149" s="30">
        <v>130</v>
      </c>
      <c r="B149" s="34" t="s">
        <v>251</v>
      </c>
      <c r="C149" s="35"/>
      <c r="D149" s="35"/>
      <c r="E149" s="30" t="s">
        <v>172</v>
      </c>
      <c r="F149" s="30" t="s">
        <v>174</v>
      </c>
      <c r="G149" s="37">
        <v>1</v>
      </c>
      <c r="H149" s="37">
        <v>5</v>
      </c>
      <c r="I149" s="37">
        <v>1</v>
      </c>
      <c r="J149" s="37">
        <v>1</v>
      </c>
      <c r="K149" s="37">
        <v>1</v>
      </c>
      <c r="L149" s="37">
        <v>3</v>
      </c>
      <c r="M149" s="37">
        <v>5</v>
      </c>
      <c r="N149" s="37">
        <v>5</v>
      </c>
      <c r="O149" s="34"/>
      <c r="P149" s="34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  <c r="AA149" s="39"/>
      <c r="AB149" s="39"/>
      <c r="AC149" s="72"/>
      <c r="AD149" s="72"/>
    </row>
    <row r="150" spans="1:30" s="29" customFormat="1" ht="24" x14ac:dyDescent="0.25">
      <c r="A150" s="30">
        <v>131</v>
      </c>
      <c r="B150" s="34" t="s">
        <v>126</v>
      </c>
      <c r="C150" s="35">
        <f t="shared" si="20"/>
        <v>490901</v>
      </c>
      <c r="D150" s="35">
        <f t="shared" si="21"/>
        <v>6139805</v>
      </c>
      <c r="E150" s="36" t="s">
        <v>170</v>
      </c>
      <c r="F150" s="36" t="s">
        <v>175</v>
      </c>
      <c r="G150" s="34">
        <v>3</v>
      </c>
      <c r="H150" s="34">
        <v>6</v>
      </c>
      <c r="I150" s="34">
        <v>1</v>
      </c>
      <c r="J150" s="34">
        <v>1</v>
      </c>
      <c r="K150" s="34">
        <v>1</v>
      </c>
      <c r="L150" s="34">
        <v>2</v>
      </c>
      <c r="M150" s="34">
        <v>2</v>
      </c>
      <c r="N150" s="34">
        <v>2</v>
      </c>
      <c r="O150" s="34"/>
      <c r="P150" s="34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  <c r="AA150" s="39">
        <v>490901</v>
      </c>
      <c r="AB150" s="39">
        <v>6139805</v>
      </c>
      <c r="AC150" s="72" t="e">
        <f>+#REF!-#REF!</f>
        <v>#REF!</v>
      </c>
      <c r="AD150" s="72" t="e">
        <f>+#REF!-AC150</f>
        <v>#REF!</v>
      </c>
    </row>
    <row r="151" spans="1:30" s="29" customFormat="1" ht="22.5" customHeight="1" x14ac:dyDescent="0.25">
      <c r="A151" s="166" t="s">
        <v>127</v>
      </c>
      <c r="B151" s="145"/>
      <c r="C151" s="145"/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6"/>
      <c r="AA151" s="33"/>
      <c r="AB151" s="33"/>
      <c r="AC151" s="72" t="e">
        <f>+#REF!-#REF!</f>
        <v>#REF!</v>
      </c>
      <c r="AD151" s="72" t="e">
        <f>+#REF!-AC151</f>
        <v>#REF!</v>
      </c>
    </row>
    <row r="152" spans="1:30" s="29" customFormat="1" x14ac:dyDescent="0.25">
      <c r="A152" s="30">
        <v>132</v>
      </c>
      <c r="B152" s="34" t="s">
        <v>128</v>
      </c>
      <c r="C152" s="35">
        <f t="shared" ref="C152:C156" si="22">AA152</f>
        <v>482863</v>
      </c>
      <c r="D152" s="35">
        <f t="shared" ref="D152:D156" si="23">AB152</f>
        <v>6141811</v>
      </c>
      <c r="E152" s="30" t="s">
        <v>172</v>
      </c>
      <c r="F152" s="30" t="s">
        <v>174</v>
      </c>
      <c r="G152" s="34">
        <v>1</v>
      </c>
      <c r="H152" s="34">
        <v>5</v>
      </c>
      <c r="I152" s="34">
        <v>1</v>
      </c>
      <c r="J152" s="34">
        <v>1</v>
      </c>
      <c r="K152" s="34">
        <v>1</v>
      </c>
      <c r="L152" s="34">
        <v>3</v>
      </c>
      <c r="M152" s="34">
        <v>5</v>
      </c>
      <c r="N152" s="34">
        <v>5</v>
      </c>
      <c r="O152" s="34">
        <v>1</v>
      </c>
      <c r="P152" s="34">
        <v>2</v>
      </c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  <c r="AA152" s="39">
        <v>482863</v>
      </c>
      <c r="AB152" s="39">
        <v>6141811</v>
      </c>
      <c r="AC152" s="72" t="e">
        <f>+#REF!-#REF!</f>
        <v>#REF!</v>
      </c>
      <c r="AD152" s="72" t="e">
        <f>+#REF!-AC152</f>
        <v>#REF!</v>
      </c>
    </row>
    <row r="153" spans="1:30" s="29" customFormat="1" x14ac:dyDescent="0.25">
      <c r="A153" s="30">
        <v>133</v>
      </c>
      <c r="B153" s="34" t="s">
        <v>129</v>
      </c>
      <c r="C153" s="35">
        <f t="shared" si="22"/>
        <v>475994</v>
      </c>
      <c r="D153" s="35">
        <f t="shared" si="23"/>
        <v>6147144</v>
      </c>
      <c r="E153" s="36" t="s">
        <v>170</v>
      </c>
      <c r="F153" s="36" t="s">
        <v>174</v>
      </c>
      <c r="G153" s="34">
        <v>1</v>
      </c>
      <c r="H153" s="34">
        <v>2</v>
      </c>
      <c r="I153" s="34">
        <v>1</v>
      </c>
      <c r="J153" s="34">
        <v>1</v>
      </c>
      <c r="K153" s="34">
        <v>1</v>
      </c>
      <c r="L153" s="34">
        <v>2</v>
      </c>
      <c r="M153" s="34">
        <v>2</v>
      </c>
      <c r="N153" s="34">
        <v>2</v>
      </c>
      <c r="O153" s="34"/>
      <c r="P153" s="34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  <c r="AA153" s="39">
        <v>475994</v>
      </c>
      <c r="AB153" s="39">
        <v>6147144</v>
      </c>
      <c r="AC153" s="72" t="e">
        <f>+#REF!-#REF!</f>
        <v>#REF!</v>
      </c>
      <c r="AD153" s="72" t="e">
        <f>+#REF!-AC153</f>
        <v>#REF!</v>
      </c>
    </row>
    <row r="154" spans="1:30" s="29" customFormat="1" x14ac:dyDescent="0.25">
      <c r="A154" s="30">
        <v>134</v>
      </c>
      <c r="B154" s="34" t="s">
        <v>130</v>
      </c>
      <c r="C154" s="35">
        <f t="shared" si="22"/>
        <v>482544</v>
      </c>
      <c r="D154" s="35">
        <f t="shared" si="23"/>
        <v>6141622</v>
      </c>
      <c r="E154" s="36" t="s">
        <v>170</v>
      </c>
      <c r="F154" s="36" t="s">
        <v>174</v>
      </c>
      <c r="G154" s="34">
        <v>2</v>
      </c>
      <c r="H154" s="34">
        <v>4</v>
      </c>
      <c r="I154" s="34">
        <v>1</v>
      </c>
      <c r="J154" s="34">
        <v>1</v>
      </c>
      <c r="K154" s="34">
        <v>1</v>
      </c>
      <c r="L154" s="34">
        <v>2</v>
      </c>
      <c r="M154" s="34">
        <v>2</v>
      </c>
      <c r="N154" s="34">
        <v>2</v>
      </c>
      <c r="O154" s="34"/>
      <c r="P154" s="34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39">
        <v>482544</v>
      </c>
      <c r="AB154" s="39">
        <v>6141622</v>
      </c>
      <c r="AC154" s="72" t="e">
        <f>+#REF!-#REF!</f>
        <v>#REF!</v>
      </c>
      <c r="AD154" s="72" t="e">
        <f>+#REF!-AC154</f>
        <v>#REF!</v>
      </c>
    </row>
    <row r="155" spans="1:30" s="29" customFormat="1" x14ac:dyDescent="0.25">
      <c r="A155" s="30">
        <v>135</v>
      </c>
      <c r="B155" s="34" t="s">
        <v>131</v>
      </c>
      <c r="C155" s="35">
        <f t="shared" si="22"/>
        <v>478903</v>
      </c>
      <c r="D155" s="35" t="str">
        <f t="shared" si="23"/>
        <v>6134619 </v>
      </c>
      <c r="E155" s="36" t="s">
        <v>170</v>
      </c>
      <c r="F155" s="36" t="s">
        <v>174</v>
      </c>
      <c r="G155" s="34">
        <v>2</v>
      </c>
      <c r="H155" s="34">
        <v>4</v>
      </c>
      <c r="I155" s="34">
        <v>1</v>
      </c>
      <c r="J155" s="34">
        <v>1</v>
      </c>
      <c r="K155" s="34">
        <v>1</v>
      </c>
      <c r="L155" s="34">
        <v>2</v>
      </c>
      <c r="M155" s="34">
        <v>2</v>
      </c>
      <c r="N155" s="34">
        <v>2</v>
      </c>
      <c r="O155" s="34"/>
      <c r="P155" s="34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39">
        <v>478903</v>
      </c>
      <c r="AB155" s="39" t="s">
        <v>116</v>
      </c>
      <c r="AC155" s="72" t="e">
        <f>+#REF!-#REF!</f>
        <v>#REF!</v>
      </c>
      <c r="AD155" s="72" t="e">
        <f>+#REF!-AC155</f>
        <v>#REF!</v>
      </c>
    </row>
    <row r="156" spans="1:30" s="29" customFormat="1" x14ac:dyDescent="0.25">
      <c r="A156" s="30">
        <v>136</v>
      </c>
      <c r="B156" s="34" t="s">
        <v>132</v>
      </c>
      <c r="C156" s="35">
        <f t="shared" si="22"/>
        <v>478343</v>
      </c>
      <c r="D156" s="35" t="str">
        <f t="shared" si="23"/>
        <v>6142081 </v>
      </c>
      <c r="E156" s="36" t="s">
        <v>170</v>
      </c>
      <c r="F156" s="36" t="s">
        <v>174</v>
      </c>
      <c r="G156" s="34">
        <v>1</v>
      </c>
      <c r="H156" s="34">
        <v>2</v>
      </c>
      <c r="I156" s="34">
        <v>1</v>
      </c>
      <c r="J156" s="34">
        <v>1</v>
      </c>
      <c r="K156" s="34">
        <v>1</v>
      </c>
      <c r="L156" s="34">
        <v>2</v>
      </c>
      <c r="M156" s="34">
        <v>2</v>
      </c>
      <c r="N156" s="34">
        <v>2</v>
      </c>
      <c r="O156" s="34"/>
      <c r="P156" s="34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  <c r="AA156" s="39">
        <v>478343</v>
      </c>
      <c r="AB156" s="39" t="s">
        <v>133</v>
      </c>
      <c r="AC156" s="72" t="e">
        <f>+#REF!-#REF!</f>
        <v>#REF!</v>
      </c>
      <c r="AD156" s="72" t="e">
        <f>+#REF!-AC156</f>
        <v>#REF!</v>
      </c>
    </row>
    <row r="157" spans="1:30" s="29" customFormat="1" ht="21" customHeight="1" x14ac:dyDescent="0.25">
      <c r="A157" s="144" t="s">
        <v>134</v>
      </c>
      <c r="B157" s="145"/>
      <c r="C157" s="145"/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6"/>
      <c r="AA157" s="80"/>
      <c r="AB157" s="80"/>
      <c r="AC157" s="72" t="e">
        <f>+#REF!-#REF!</f>
        <v>#REF!</v>
      </c>
      <c r="AD157" s="72" t="e">
        <f>+#REF!-AC157</f>
        <v>#REF!</v>
      </c>
    </row>
    <row r="158" spans="1:30" s="29" customFormat="1" x14ac:dyDescent="0.25">
      <c r="A158" s="30">
        <v>137</v>
      </c>
      <c r="B158" s="34" t="s">
        <v>135</v>
      </c>
      <c r="C158" s="35">
        <f t="shared" ref="C158:C161" si="24">AA158</f>
        <v>502151</v>
      </c>
      <c r="D158" s="35">
        <f t="shared" ref="D158:D161" si="25">AB158</f>
        <v>6145880</v>
      </c>
      <c r="E158" s="30" t="s">
        <v>172</v>
      </c>
      <c r="F158" s="30" t="s">
        <v>175</v>
      </c>
      <c r="G158" s="34">
        <v>1</v>
      </c>
      <c r="H158" s="34">
        <v>5</v>
      </c>
      <c r="I158" s="34">
        <v>1</v>
      </c>
      <c r="J158" s="34">
        <v>1</v>
      </c>
      <c r="K158" s="34">
        <v>1</v>
      </c>
      <c r="L158" s="34">
        <v>3</v>
      </c>
      <c r="M158" s="34">
        <v>5</v>
      </c>
      <c r="N158" s="34">
        <v>5</v>
      </c>
      <c r="O158" s="34">
        <v>1</v>
      </c>
      <c r="P158" s="34">
        <v>2</v>
      </c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  <c r="AA158" s="39">
        <v>502151</v>
      </c>
      <c r="AB158" s="39">
        <v>6145880</v>
      </c>
      <c r="AC158" s="72" t="e">
        <f>+#REF!-#REF!</f>
        <v>#REF!</v>
      </c>
      <c r="AD158" s="72" t="e">
        <f>+#REF!-AC158</f>
        <v>#REF!</v>
      </c>
    </row>
    <row r="159" spans="1:30" s="29" customFormat="1" ht="15" customHeight="1" x14ac:dyDescent="0.25">
      <c r="A159" s="30">
        <v>138</v>
      </c>
      <c r="B159" s="34" t="s">
        <v>136</v>
      </c>
      <c r="C159" s="35">
        <f t="shared" si="24"/>
        <v>498916</v>
      </c>
      <c r="D159" s="35">
        <f t="shared" si="25"/>
        <v>6135667</v>
      </c>
      <c r="E159" s="36" t="s">
        <v>170</v>
      </c>
      <c r="F159" s="36" t="s">
        <v>174</v>
      </c>
      <c r="G159" s="34">
        <v>2</v>
      </c>
      <c r="H159" s="34">
        <v>4</v>
      </c>
      <c r="I159" s="34">
        <v>1</v>
      </c>
      <c r="J159" s="34">
        <v>1</v>
      </c>
      <c r="K159" s="34">
        <v>1</v>
      </c>
      <c r="L159" s="34">
        <v>2</v>
      </c>
      <c r="M159" s="34">
        <v>2</v>
      </c>
      <c r="N159" s="34">
        <v>2</v>
      </c>
      <c r="O159" s="34"/>
      <c r="P159" s="34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  <c r="AA159" s="39">
        <v>498916</v>
      </c>
      <c r="AB159" s="39">
        <v>6135667</v>
      </c>
      <c r="AC159" s="72" t="e">
        <f>+#REF!-#REF!</f>
        <v>#REF!</v>
      </c>
      <c r="AD159" s="72" t="e">
        <f>+#REF!-AC159</f>
        <v>#REF!</v>
      </c>
    </row>
    <row r="160" spans="1:30" s="29" customFormat="1" ht="15.75" customHeight="1" x14ac:dyDescent="0.25">
      <c r="A160" s="30">
        <v>139</v>
      </c>
      <c r="B160" s="34" t="s">
        <v>137</v>
      </c>
      <c r="C160" s="35">
        <f t="shared" si="24"/>
        <v>500589</v>
      </c>
      <c r="D160" s="35">
        <f t="shared" si="25"/>
        <v>6140967</v>
      </c>
      <c r="E160" s="36" t="s">
        <v>170</v>
      </c>
      <c r="F160" s="36" t="s">
        <v>175</v>
      </c>
      <c r="G160" s="34"/>
      <c r="H160" s="34"/>
      <c r="I160" s="34">
        <v>1</v>
      </c>
      <c r="J160" s="34">
        <v>1</v>
      </c>
      <c r="K160" s="34">
        <v>1</v>
      </c>
      <c r="L160" s="34">
        <v>2</v>
      </c>
      <c r="M160" s="34">
        <v>2</v>
      </c>
      <c r="N160" s="34">
        <v>2</v>
      </c>
      <c r="O160" s="34"/>
      <c r="P160" s="34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  <c r="AA160" s="39">
        <v>500589</v>
      </c>
      <c r="AB160" s="39">
        <v>6140967</v>
      </c>
      <c r="AC160" s="72" t="e">
        <f>+#REF!-#REF!</f>
        <v>#REF!</v>
      </c>
      <c r="AD160" s="72" t="e">
        <f>+#REF!-AC160</f>
        <v>#REF!</v>
      </c>
    </row>
    <row r="161" spans="1:72" s="29" customFormat="1" ht="15" customHeight="1" x14ac:dyDescent="0.25">
      <c r="A161" s="85">
        <v>140</v>
      </c>
      <c r="B161" s="34" t="s">
        <v>138</v>
      </c>
      <c r="C161" s="35">
        <f t="shared" si="24"/>
        <v>499884</v>
      </c>
      <c r="D161" s="35">
        <f t="shared" si="25"/>
        <v>6150040</v>
      </c>
      <c r="E161" s="36" t="s">
        <v>170</v>
      </c>
      <c r="F161" s="36" t="s">
        <v>175</v>
      </c>
      <c r="G161" s="34"/>
      <c r="H161" s="34"/>
      <c r="I161" s="34">
        <v>1</v>
      </c>
      <c r="J161" s="34">
        <v>1</v>
      </c>
      <c r="K161" s="34">
        <v>1</v>
      </c>
      <c r="L161" s="34">
        <v>2</v>
      </c>
      <c r="M161" s="34">
        <v>2</v>
      </c>
      <c r="N161" s="34">
        <v>2</v>
      </c>
      <c r="O161" s="34"/>
      <c r="P161" s="34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  <c r="AA161" s="39">
        <v>499884</v>
      </c>
      <c r="AB161" s="39">
        <v>6150040</v>
      </c>
      <c r="AC161" s="72" t="e">
        <f>+#REF!-#REF!</f>
        <v>#REF!</v>
      </c>
      <c r="AD161" s="72" t="e">
        <f>+#REF!-AC161</f>
        <v>#REF!</v>
      </c>
    </row>
    <row r="162" spans="1:72" s="29" customFormat="1" ht="6" customHeight="1" x14ac:dyDescent="0.25">
      <c r="A162" s="54"/>
      <c r="B162" s="101"/>
      <c r="C162" s="102"/>
      <c r="D162" s="102"/>
      <c r="E162" s="103"/>
      <c r="F162" s="103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5"/>
      <c r="AB162" s="105"/>
      <c r="AC162" s="72"/>
      <c r="AD162" s="72"/>
    </row>
    <row r="163" spans="1:72" ht="9.75" customHeight="1" x14ac:dyDescent="0.25">
      <c r="A163" s="100" t="s">
        <v>229</v>
      </c>
      <c r="B163" s="62"/>
      <c r="C163" s="40"/>
      <c r="D163" s="40"/>
      <c r="E163" s="59"/>
      <c r="F163" s="59"/>
      <c r="G163" s="100" t="s">
        <v>229</v>
      </c>
      <c r="H163" s="62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28" t="e">
        <f>+#REF!-#REF!</f>
        <v>#REF!</v>
      </c>
      <c r="AD163" s="28" t="e">
        <f>+#REF!-AC163</f>
        <v>#REF!</v>
      </c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</row>
    <row r="164" spans="1:72" s="44" customFormat="1" x14ac:dyDescent="0.25">
      <c r="A164" s="63" t="s">
        <v>241</v>
      </c>
      <c r="B164" s="63" t="s">
        <v>242</v>
      </c>
      <c r="C164" s="50"/>
      <c r="D164" s="50"/>
      <c r="E164" s="60"/>
      <c r="F164" s="60"/>
      <c r="G164" s="63" t="s">
        <v>230</v>
      </c>
      <c r="H164" s="63" t="s">
        <v>179</v>
      </c>
      <c r="I164" s="50"/>
      <c r="J164" s="50"/>
      <c r="K164" s="50"/>
      <c r="L164" s="51"/>
      <c r="M164" s="51"/>
      <c r="N164" s="51"/>
      <c r="O164" s="51"/>
      <c r="P164" s="51"/>
      <c r="Q164" s="52"/>
      <c r="R164" s="53"/>
      <c r="S164" s="52"/>
      <c r="T164" s="52"/>
      <c r="U164" s="52"/>
      <c r="V164" s="53"/>
      <c r="W164" s="53"/>
      <c r="X164" s="53"/>
      <c r="Y164" s="52"/>
      <c r="Z164" s="53"/>
      <c r="AA164" s="46"/>
      <c r="AB164" s="46"/>
      <c r="AC164" s="43" t="e">
        <f>+#REF!-#REF!</f>
        <v>#REF!</v>
      </c>
      <c r="AD164" s="43" t="e">
        <f>+#REF!-AC164</f>
        <v>#REF!</v>
      </c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  <c r="BP164" s="45"/>
      <c r="BQ164" s="45"/>
      <c r="BR164" s="45"/>
      <c r="BS164" s="45"/>
      <c r="BT164" s="45"/>
    </row>
    <row r="165" spans="1:72" x14ac:dyDescent="0.25">
      <c r="A165" s="64" t="s">
        <v>243</v>
      </c>
      <c r="B165" s="64" t="s">
        <v>244</v>
      </c>
      <c r="C165" s="27"/>
      <c r="D165" s="27"/>
      <c r="E165" s="61"/>
      <c r="F165" s="61"/>
      <c r="G165" s="64" t="s">
        <v>231</v>
      </c>
      <c r="H165" s="64" t="s">
        <v>180</v>
      </c>
      <c r="R165" s="40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</row>
    <row r="166" spans="1:72" x14ac:dyDescent="0.25">
      <c r="A166" s="64" t="s">
        <v>245</v>
      </c>
      <c r="B166" s="64" t="s">
        <v>246</v>
      </c>
      <c r="C166" s="27"/>
      <c r="D166" s="27"/>
      <c r="E166" s="61"/>
      <c r="F166" s="61"/>
      <c r="G166" s="64" t="s">
        <v>232</v>
      </c>
      <c r="H166" s="64" t="s">
        <v>181</v>
      </c>
      <c r="R166" s="40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</row>
    <row r="167" spans="1:72" x14ac:dyDescent="0.25">
      <c r="A167" s="64"/>
      <c r="B167" s="64"/>
      <c r="C167" s="27"/>
      <c r="D167" s="27"/>
      <c r="E167" s="61"/>
      <c r="F167" s="61"/>
      <c r="G167" s="64" t="s">
        <v>233</v>
      </c>
      <c r="H167" s="64" t="s">
        <v>182</v>
      </c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</row>
    <row r="168" spans="1:72" x14ac:dyDescent="0.25">
      <c r="A168" s="64"/>
      <c r="B168" s="64"/>
      <c r="C168" s="27"/>
      <c r="D168" s="27"/>
      <c r="E168" s="61"/>
      <c r="F168" s="61"/>
      <c r="G168" s="64" t="s">
        <v>234</v>
      </c>
      <c r="H168" s="64" t="s">
        <v>183</v>
      </c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</row>
    <row r="169" spans="1:72" ht="6.75" customHeight="1" x14ac:dyDescent="0.25">
      <c r="A169" s="64"/>
      <c r="B169" s="64"/>
      <c r="C169" s="27"/>
      <c r="D169" s="27"/>
      <c r="E169" s="61"/>
      <c r="F169" s="61"/>
      <c r="G169" s="64"/>
      <c r="H169" s="64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</row>
    <row r="170" spans="1:72" s="112" customFormat="1" ht="15.75" customHeight="1" x14ac:dyDescent="0.3">
      <c r="A170" s="136" t="s">
        <v>249</v>
      </c>
      <c r="B170" s="137"/>
      <c r="C170" s="137"/>
      <c r="D170" s="137"/>
      <c r="E170" s="137"/>
      <c r="F170" s="137"/>
      <c r="G170" s="137"/>
      <c r="H170" s="137"/>
      <c r="I170" s="137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  <c r="Y170" s="106"/>
      <c r="Z170" s="106"/>
      <c r="AA170" s="105"/>
      <c r="AB170" s="105"/>
      <c r="AC170" s="111"/>
      <c r="AD170" s="111"/>
    </row>
    <row r="171" spans="1:72" s="110" customFormat="1" ht="9.75" customHeight="1" x14ac:dyDescent="0.3">
      <c r="A171" s="147" t="s">
        <v>236</v>
      </c>
      <c r="B171" s="148"/>
      <c r="C171" s="113"/>
      <c r="D171" s="113"/>
      <c r="E171" s="114"/>
      <c r="F171" s="114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6"/>
      <c r="R171" s="116"/>
      <c r="S171" s="115"/>
      <c r="T171" s="115"/>
      <c r="U171" s="115"/>
      <c r="V171" s="116"/>
      <c r="W171" s="116"/>
      <c r="X171" s="116"/>
      <c r="Y171" s="115"/>
      <c r="Z171" s="115"/>
      <c r="AA171" s="107"/>
      <c r="AB171" s="107"/>
      <c r="AC171" s="108"/>
      <c r="AD171" s="108"/>
      <c r="AE171" s="109"/>
      <c r="AF171" s="109"/>
      <c r="AG171" s="109"/>
      <c r="AH171" s="109"/>
      <c r="AI171" s="109"/>
      <c r="AJ171" s="109"/>
      <c r="AK171" s="109"/>
      <c r="AL171" s="109"/>
      <c r="AM171" s="109"/>
      <c r="AN171" s="109"/>
      <c r="AO171" s="109"/>
      <c r="AP171" s="109"/>
      <c r="AQ171" s="109"/>
      <c r="AR171" s="109"/>
      <c r="AS171" s="109"/>
      <c r="AT171" s="109"/>
      <c r="AU171" s="109"/>
      <c r="AV171" s="109"/>
      <c r="AW171" s="109"/>
      <c r="AX171" s="109"/>
      <c r="AY171" s="109"/>
      <c r="AZ171" s="109"/>
      <c r="BA171" s="109"/>
      <c r="BB171" s="109"/>
      <c r="BC171" s="109"/>
      <c r="BD171" s="109"/>
      <c r="BE171" s="109"/>
      <c r="BF171" s="109"/>
      <c r="BG171" s="109"/>
      <c r="BH171" s="109"/>
      <c r="BI171" s="109"/>
      <c r="BJ171" s="109"/>
      <c r="BK171" s="109"/>
      <c r="BL171" s="109"/>
      <c r="BM171" s="109"/>
      <c r="BN171" s="109"/>
      <c r="BO171" s="109"/>
      <c r="BP171" s="109"/>
      <c r="BQ171" s="109"/>
      <c r="BR171" s="109"/>
      <c r="BS171" s="109"/>
      <c r="BT171" s="109"/>
    </row>
    <row r="172" spans="1:72" s="110" customFormat="1" ht="13.5" customHeight="1" x14ac:dyDescent="0.3">
      <c r="A172" s="142" t="s">
        <v>235</v>
      </c>
      <c r="B172" s="143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  <c r="U172" s="143"/>
      <c r="V172" s="143"/>
      <c r="W172" s="143"/>
      <c r="X172" s="143"/>
      <c r="Y172" s="143"/>
      <c r="Z172" s="143"/>
      <c r="AA172" s="107"/>
      <c r="AB172" s="107"/>
      <c r="AC172" s="108"/>
      <c r="AD172" s="108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09"/>
      <c r="AZ172" s="109"/>
      <c r="BA172" s="109"/>
      <c r="BB172" s="109"/>
      <c r="BC172" s="109"/>
      <c r="BD172" s="109"/>
      <c r="BE172" s="109"/>
      <c r="BF172" s="109"/>
      <c r="BG172" s="109"/>
      <c r="BH172" s="109"/>
      <c r="BI172" s="109"/>
      <c r="BJ172" s="109"/>
      <c r="BK172" s="109"/>
      <c r="BL172" s="109"/>
      <c r="BM172" s="109"/>
      <c r="BN172" s="109"/>
      <c r="BO172" s="109"/>
      <c r="BP172" s="109"/>
      <c r="BQ172" s="109"/>
      <c r="BR172" s="109"/>
      <c r="BS172" s="109"/>
      <c r="BT172" s="109"/>
    </row>
    <row r="173" spans="1:72" s="110" customFormat="1" ht="10.5" customHeight="1" x14ac:dyDescent="0.3">
      <c r="A173" s="32" t="s">
        <v>250</v>
      </c>
      <c r="B173" s="119"/>
      <c r="C173" s="55"/>
      <c r="D173" s="55"/>
      <c r="E173" s="56"/>
      <c r="F173" s="56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57"/>
      <c r="R173" s="57"/>
      <c r="S173" s="31"/>
      <c r="T173" s="31"/>
      <c r="U173" s="31"/>
      <c r="V173" s="57"/>
      <c r="W173" s="57"/>
      <c r="X173" s="57"/>
      <c r="Y173" s="31"/>
      <c r="Z173" s="31"/>
      <c r="AA173" s="107"/>
      <c r="AB173" s="107"/>
      <c r="AC173" s="108"/>
      <c r="AD173" s="108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Q173" s="109"/>
      <c r="AR173" s="109"/>
      <c r="AS173" s="109"/>
      <c r="AT173" s="109"/>
      <c r="AU173" s="109"/>
      <c r="AV173" s="109"/>
      <c r="AW173" s="109"/>
      <c r="AX173" s="109"/>
      <c r="AY173" s="109"/>
      <c r="AZ173" s="109"/>
      <c r="BA173" s="109"/>
      <c r="BB173" s="109"/>
      <c r="BC173" s="109"/>
      <c r="BD173" s="109"/>
      <c r="BE173" s="109"/>
      <c r="BF173" s="109"/>
      <c r="BG173" s="109"/>
      <c r="BH173" s="109"/>
      <c r="BI173" s="109"/>
      <c r="BJ173" s="109"/>
      <c r="BK173" s="109"/>
      <c r="BL173" s="109"/>
      <c r="BM173" s="109"/>
      <c r="BN173" s="109"/>
      <c r="BO173" s="109"/>
      <c r="BP173" s="109"/>
      <c r="BQ173" s="109"/>
      <c r="BR173" s="109"/>
      <c r="BS173" s="109"/>
      <c r="BT173" s="109"/>
    </row>
    <row r="174" spans="1:72" s="110" customFormat="1" ht="9.75" customHeight="1" x14ac:dyDescent="0.3">
      <c r="A174" s="32" t="s">
        <v>237</v>
      </c>
      <c r="B174" s="119"/>
      <c r="C174" s="55"/>
      <c r="D174" s="55"/>
      <c r="E174" s="56"/>
      <c r="F174" s="56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57"/>
      <c r="R174" s="57"/>
      <c r="S174" s="31"/>
      <c r="T174" s="31"/>
      <c r="U174" s="31"/>
      <c r="V174" s="57"/>
      <c r="W174" s="57"/>
      <c r="X174" s="57"/>
      <c r="Y174" s="31"/>
      <c r="Z174" s="31"/>
      <c r="AA174" s="107"/>
      <c r="AB174" s="107"/>
      <c r="AC174" s="108"/>
      <c r="AD174" s="108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09"/>
      <c r="AP174" s="109"/>
      <c r="AQ174" s="109"/>
      <c r="AR174" s="109"/>
      <c r="AS174" s="109"/>
      <c r="AT174" s="109"/>
      <c r="AU174" s="109"/>
      <c r="AV174" s="109"/>
      <c r="AW174" s="109"/>
      <c r="AX174" s="109"/>
      <c r="AY174" s="109"/>
      <c r="AZ174" s="109"/>
      <c r="BA174" s="109"/>
      <c r="BB174" s="109"/>
      <c r="BC174" s="109"/>
      <c r="BD174" s="109"/>
      <c r="BE174" s="109"/>
      <c r="BF174" s="109"/>
      <c r="BG174" s="109"/>
      <c r="BH174" s="109"/>
      <c r="BI174" s="109"/>
      <c r="BJ174" s="109"/>
      <c r="BK174" s="109"/>
      <c r="BL174" s="109"/>
      <c r="BM174" s="109"/>
      <c r="BN174" s="109"/>
      <c r="BO174" s="109"/>
      <c r="BP174" s="109"/>
      <c r="BQ174" s="109"/>
      <c r="BR174" s="109"/>
      <c r="BS174" s="109"/>
      <c r="BT174" s="109"/>
    </row>
    <row r="175" spans="1:72" ht="4.5" customHeight="1" x14ac:dyDescent="0.25">
      <c r="A175" s="65"/>
      <c r="B175" s="66"/>
      <c r="C175" s="55"/>
      <c r="D175" s="55"/>
      <c r="E175" s="56"/>
      <c r="F175" s="56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57"/>
      <c r="R175" s="57"/>
      <c r="S175" s="31"/>
      <c r="T175" s="31"/>
      <c r="U175" s="31"/>
      <c r="V175" s="57"/>
      <c r="W175" s="57"/>
      <c r="X175" s="57"/>
      <c r="Y175" s="31"/>
      <c r="Z175" s="31"/>
      <c r="AA175" s="58"/>
      <c r="AB175" s="58"/>
      <c r="AC175" s="28"/>
      <c r="AD175" s="28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</row>
  </sheetData>
  <mergeCells count="34">
    <mergeCell ref="L8:N9"/>
    <mergeCell ref="V8:X9"/>
    <mergeCell ref="B5:Y5"/>
    <mergeCell ref="A133:Z133"/>
    <mergeCell ref="A136:Z136"/>
    <mergeCell ref="Y8:Y10"/>
    <mergeCell ref="C8:D9"/>
    <mergeCell ref="G7:N7"/>
    <mergeCell ref="S8:U9"/>
    <mergeCell ref="G8:G10"/>
    <mergeCell ref="Z8:Z10"/>
    <mergeCell ref="A151:Z151"/>
    <mergeCell ref="A11:Z11"/>
    <mergeCell ref="A103:Z103"/>
    <mergeCell ref="A120:Z120"/>
    <mergeCell ref="A125:Z125"/>
    <mergeCell ref="A128:Z128"/>
    <mergeCell ref="A99:Z99"/>
    <mergeCell ref="A170:X170"/>
    <mergeCell ref="O8:O10"/>
    <mergeCell ref="P8:P10"/>
    <mergeCell ref="A172:Z172"/>
    <mergeCell ref="A157:Z157"/>
    <mergeCell ref="A171:B171"/>
    <mergeCell ref="H8:H10"/>
    <mergeCell ref="A7:A10"/>
    <mergeCell ref="B7:B10"/>
    <mergeCell ref="E7:F10"/>
    <mergeCell ref="Q8:Q10"/>
    <mergeCell ref="R8:R10"/>
    <mergeCell ref="Q7:AB7"/>
    <mergeCell ref="AA8:AB9"/>
    <mergeCell ref="I8:K9"/>
    <mergeCell ref="A144:Z144"/>
  </mergeCells>
  <pageMargins left="0.393700787" right="0" top="0.893700787" bottom="1" header="0" footer="0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workbookViewId="0">
      <selection activeCell="J13" sqref="J13"/>
    </sheetView>
  </sheetViews>
  <sheetFormatPr defaultColWidth="9.109375" defaultRowHeight="14.4" x14ac:dyDescent="0.3"/>
  <cols>
    <col min="1" max="1" width="4.44140625" style="16" customWidth="1"/>
    <col min="2" max="2" width="98.5546875" style="16" customWidth="1"/>
    <col min="3" max="3" width="14" style="18" customWidth="1"/>
    <col min="4" max="4" width="14.44140625" style="18" customWidth="1"/>
    <col min="5" max="5" width="19.88671875" style="16" customWidth="1"/>
    <col min="6" max="16384" width="9.109375" style="16"/>
  </cols>
  <sheetData>
    <row r="1" spans="1:5" ht="17.399999999999999" x14ac:dyDescent="0.3">
      <c r="B1" s="174" t="s">
        <v>207</v>
      </c>
      <c r="C1" s="174"/>
      <c r="D1" s="174"/>
      <c r="E1" s="174"/>
    </row>
    <row r="3" spans="1:5" ht="28.8" x14ac:dyDescent="0.3">
      <c r="A3" s="15"/>
      <c r="B3" s="22" t="s">
        <v>223</v>
      </c>
      <c r="C3" s="22" t="s">
        <v>186</v>
      </c>
      <c r="D3" s="22" t="s">
        <v>205</v>
      </c>
      <c r="E3" s="22" t="s">
        <v>206</v>
      </c>
    </row>
    <row r="4" spans="1:5" ht="43.2" x14ac:dyDescent="0.3">
      <c r="A4" s="22">
        <v>1</v>
      </c>
      <c r="B4" s="21" t="s">
        <v>204</v>
      </c>
      <c r="C4" s="22">
        <v>100</v>
      </c>
      <c r="D4" s="22"/>
      <c r="E4" s="15">
        <f>+D4*C4</f>
        <v>0</v>
      </c>
    </row>
    <row r="5" spans="1:5" x14ac:dyDescent="0.3">
      <c r="A5" s="22">
        <v>2</v>
      </c>
      <c r="B5" s="21" t="s">
        <v>192</v>
      </c>
      <c r="C5" s="22">
        <v>521</v>
      </c>
      <c r="D5" s="22"/>
      <c r="E5" s="15">
        <f t="shared" ref="E5:E24" si="0">+D5*C5</f>
        <v>0</v>
      </c>
    </row>
    <row r="6" spans="1:5" x14ac:dyDescent="0.3">
      <c r="A6" s="17" t="s">
        <v>187</v>
      </c>
      <c r="B6" s="19" t="s">
        <v>191</v>
      </c>
      <c r="C6" s="20">
        <v>180</v>
      </c>
      <c r="D6" s="20"/>
      <c r="E6" s="15">
        <f t="shared" si="0"/>
        <v>0</v>
      </c>
    </row>
    <row r="7" spans="1:5" x14ac:dyDescent="0.3">
      <c r="A7" s="17" t="s">
        <v>211</v>
      </c>
      <c r="B7" s="19" t="s">
        <v>196</v>
      </c>
      <c r="C7" s="20">
        <v>100</v>
      </c>
      <c r="D7" s="20"/>
      <c r="E7" s="15">
        <f t="shared" si="0"/>
        <v>0</v>
      </c>
    </row>
    <row r="8" spans="1:5" x14ac:dyDescent="0.3">
      <c r="A8" s="17" t="s">
        <v>212</v>
      </c>
      <c r="B8" s="19" t="s">
        <v>190</v>
      </c>
      <c r="C8" s="20">
        <v>100</v>
      </c>
      <c r="D8" s="20"/>
      <c r="E8" s="15">
        <f t="shared" si="0"/>
        <v>0</v>
      </c>
    </row>
    <row r="9" spans="1:5" x14ac:dyDescent="0.3">
      <c r="A9" s="17" t="s">
        <v>210</v>
      </c>
      <c r="B9" s="19" t="s">
        <v>189</v>
      </c>
      <c r="C9" s="20">
        <v>100</v>
      </c>
      <c r="D9" s="20"/>
      <c r="E9" s="15">
        <f t="shared" si="0"/>
        <v>0</v>
      </c>
    </row>
    <row r="10" spans="1:5" x14ac:dyDescent="0.3">
      <c r="A10" s="17" t="s">
        <v>213</v>
      </c>
      <c r="B10" s="19" t="s">
        <v>188</v>
      </c>
      <c r="C10" s="20">
        <v>41</v>
      </c>
      <c r="D10" s="20"/>
      <c r="E10" s="15">
        <f t="shared" si="0"/>
        <v>0</v>
      </c>
    </row>
    <row r="11" spans="1:5" x14ac:dyDescent="0.3">
      <c r="A11" s="17"/>
      <c r="B11" s="175" t="s">
        <v>209</v>
      </c>
      <c r="C11" s="176"/>
      <c r="D11" s="177"/>
      <c r="E11" s="15">
        <f>+E4+E5</f>
        <v>0</v>
      </c>
    </row>
    <row r="12" spans="1:5" ht="43.2" x14ac:dyDescent="0.3">
      <c r="A12" s="17">
        <v>3</v>
      </c>
      <c r="B12" s="21" t="s">
        <v>194</v>
      </c>
      <c r="C12" s="22">
        <v>37</v>
      </c>
      <c r="D12" s="22"/>
      <c r="E12" s="15">
        <f t="shared" si="0"/>
        <v>0</v>
      </c>
    </row>
    <row r="13" spans="1:5" x14ac:dyDescent="0.3">
      <c r="A13" s="17">
        <v>4</v>
      </c>
      <c r="B13" s="21" t="s">
        <v>193</v>
      </c>
      <c r="C13" s="22">
        <v>150</v>
      </c>
      <c r="D13" s="22"/>
      <c r="E13" s="15">
        <f t="shared" si="0"/>
        <v>0</v>
      </c>
    </row>
    <row r="14" spans="1:5" x14ac:dyDescent="0.3">
      <c r="A14" s="17" t="s">
        <v>214</v>
      </c>
      <c r="B14" s="19" t="s">
        <v>195</v>
      </c>
      <c r="C14" s="17">
        <v>39</v>
      </c>
      <c r="D14" s="17"/>
      <c r="E14" s="15">
        <f t="shared" si="0"/>
        <v>0</v>
      </c>
    </row>
    <row r="15" spans="1:5" x14ac:dyDescent="0.3">
      <c r="A15" s="17" t="s">
        <v>215</v>
      </c>
      <c r="B15" s="19" t="s">
        <v>197</v>
      </c>
      <c r="C15" s="17">
        <v>37</v>
      </c>
      <c r="D15" s="17"/>
      <c r="E15" s="15">
        <f t="shared" si="0"/>
        <v>0</v>
      </c>
    </row>
    <row r="16" spans="1:5" x14ac:dyDescent="0.3">
      <c r="A16" s="17" t="s">
        <v>216</v>
      </c>
      <c r="B16" s="19" t="s">
        <v>198</v>
      </c>
      <c r="C16" s="17">
        <v>37</v>
      </c>
      <c r="D16" s="17"/>
      <c r="E16" s="15">
        <f t="shared" si="0"/>
        <v>0</v>
      </c>
    </row>
    <row r="17" spans="1:5" x14ac:dyDescent="0.3">
      <c r="A17" s="17" t="s">
        <v>217</v>
      </c>
      <c r="B17" s="19" t="s">
        <v>199</v>
      </c>
      <c r="C17" s="17">
        <v>37</v>
      </c>
      <c r="D17" s="17"/>
      <c r="E17" s="15">
        <f t="shared" si="0"/>
        <v>0</v>
      </c>
    </row>
    <row r="18" spans="1:5" x14ac:dyDescent="0.3">
      <c r="A18" s="17"/>
      <c r="B18" s="175" t="s">
        <v>209</v>
      </c>
      <c r="C18" s="176"/>
      <c r="D18" s="177"/>
      <c r="E18" s="15">
        <f>+E13+E12</f>
        <v>0</v>
      </c>
    </row>
    <row r="19" spans="1:5" ht="43.2" x14ac:dyDescent="0.3">
      <c r="A19" s="17">
        <v>5</v>
      </c>
      <c r="B19" s="21" t="s">
        <v>200</v>
      </c>
      <c r="C19" s="17"/>
      <c r="D19" s="17"/>
      <c r="E19" s="15">
        <f t="shared" si="0"/>
        <v>0</v>
      </c>
    </row>
    <row r="20" spans="1:5" x14ac:dyDescent="0.3">
      <c r="A20" s="17">
        <v>6</v>
      </c>
      <c r="B20" s="21" t="s">
        <v>222</v>
      </c>
      <c r="C20" s="22">
        <v>8</v>
      </c>
      <c r="D20" s="17"/>
      <c r="E20" s="15">
        <f t="shared" si="0"/>
        <v>0</v>
      </c>
    </row>
    <row r="21" spans="1:5" x14ac:dyDescent="0.3">
      <c r="A21" s="17" t="s">
        <v>218</v>
      </c>
      <c r="B21" s="19" t="s">
        <v>201</v>
      </c>
      <c r="C21" s="17">
        <v>2</v>
      </c>
      <c r="D21" s="17"/>
      <c r="E21" s="15">
        <f t="shared" si="0"/>
        <v>0</v>
      </c>
    </row>
    <row r="22" spans="1:5" x14ac:dyDescent="0.3">
      <c r="A22" s="17" t="s">
        <v>219</v>
      </c>
      <c r="B22" s="19" t="s">
        <v>202</v>
      </c>
      <c r="C22" s="17">
        <v>2</v>
      </c>
      <c r="D22" s="17"/>
      <c r="E22" s="15">
        <f t="shared" si="0"/>
        <v>0</v>
      </c>
    </row>
    <row r="23" spans="1:5" x14ac:dyDescent="0.3">
      <c r="A23" s="17" t="s">
        <v>220</v>
      </c>
      <c r="B23" s="19" t="s">
        <v>203</v>
      </c>
      <c r="C23" s="17">
        <v>2</v>
      </c>
      <c r="D23" s="17"/>
      <c r="E23" s="15">
        <f t="shared" si="0"/>
        <v>0</v>
      </c>
    </row>
    <row r="24" spans="1:5" x14ac:dyDescent="0.3">
      <c r="A24" s="17" t="s">
        <v>221</v>
      </c>
      <c r="B24" s="19" t="s">
        <v>199</v>
      </c>
      <c r="C24" s="17">
        <v>2</v>
      </c>
      <c r="D24" s="17"/>
      <c r="E24" s="15">
        <f t="shared" si="0"/>
        <v>0</v>
      </c>
    </row>
    <row r="25" spans="1:5" x14ac:dyDescent="0.3">
      <c r="A25" s="17"/>
      <c r="B25" s="175" t="s">
        <v>209</v>
      </c>
      <c r="C25" s="176"/>
      <c r="D25" s="177"/>
      <c r="E25" s="15">
        <f>+E19+E20</f>
        <v>0</v>
      </c>
    </row>
    <row r="26" spans="1:5" ht="18" x14ac:dyDescent="0.3">
      <c r="B26" s="25" t="s">
        <v>208</v>
      </c>
      <c r="C26" s="23"/>
      <c r="D26" s="23"/>
      <c r="E26" s="24">
        <f>+E25+E18+E11</f>
        <v>0</v>
      </c>
    </row>
  </sheetData>
  <mergeCells count="4">
    <mergeCell ref="B1:E1"/>
    <mergeCell ref="B11:D11"/>
    <mergeCell ref="B18:D18"/>
    <mergeCell ref="B25:D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"/>
  <sheetViews>
    <sheetView workbookViewId="0">
      <selection activeCell="E31" sqref="E31"/>
    </sheetView>
  </sheetViews>
  <sheetFormatPr defaultRowHeight="14.4" x14ac:dyDescent="0.3"/>
  <cols>
    <col min="1" max="1" width="5.109375" customWidth="1"/>
    <col min="2" max="2" width="21.109375" customWidth="1"/>
    <col min="5" max="5" width="5.88671875" customWidth="1"/>
    <col min="6" max="7" width="7.5546875" customWidth="1"/>
    <col min="8" max="8" width="5.88671875" customWidth="1"/>
    <col min="9" max="9" width="7.109375" customWidth="1"/>
    <col min="10" max="10" width="7.33203125" customWidth="1"/>
    <col min="14" max="14" width="6" customWidth="1"/>
    <col min="15" max="15" width="7.33203125" customWidth="1"/>
    <col min="16" max="16" width="7.109375" customWidth="1"/>
    <col min="17" max="17" width="5.44140625" customWidth="1"/>
    <col min="18" max="18" width="6.88671875" customWidth="1"/>
    <col min="19" max="19" width="7.5546875" customWidth="1"/>
    <col min="21" max="21" width="8.109375" customWidth="1"/>
    <col min="22" max="22" width="8.33203125" customWidth="1"/>
  </cols>
  <sheetData>
    <row r="1" spans="1:25" ht="15" customHeight="1" x14ac:dyDescent="0.3">
      <c r="A1" s="178" t="s">
        <v>140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9" t="s">
        <v>141</v>
      </c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80"/>
      <c r="X1" s="180"/>
      <c r="Y1" s="180"/>
    </row>
    <row r="2" spans="1:25" x14ac:dyDescent="0.3">
      <c r="A2" s="181" t="s">
        <v>139</v>
      </c>
      <c r="B2" s="183"/>
      <c r="C2" s="183" t="s">
        <v>0</v>
      </c>
      <c r="D2" s="183" t="s">
        <v>1</v>
      </c>
      <c r="E2" s="183" t="s">
        <v>2</v>
      </c>
      <c r="F2" s="183"/>
      <c r="G2" s="183"/>
      <c r="H2" s="183" t="s">
        <v>3</v>
      </c>
      <c r="I2" s="183"/>
      <c r="J2" s="183"/>
      <c r="K2" s="183" t="s">
        <v>4</v>
      </c>
      <c r="L2" s="183" t="s">
        <v>0</v>
      </c>
      <c r="M2" s="183" t="s">
        <v>1</v>
      </c>
      <c r="N2" s="183" t="s">
        <v>2</v>
      </c>
      <c r="O2" s="183"/>
      <c r="P2" s="183"/>
      <c r="Q2" s="183" t="s">
        <v>3</v>
      </c>
      <c r="R2" s="183"/>
      <c r="S2" s="183"/>
      <c r="T2" s="183" t="s">
        <v>4</v>
      </c>
      <c r="U2" s="185" t="s">
        <v>5</v>
      </c>
      <c r="V2" s="185"/>
      <c r="W2" s="184"/>
      <c r="X2" s="184"/>
      <c r="Y2" s="184"/>
    </row>
    <row r="3" spans="1:25" ht="54" customHeight="1" x14ac:dyDescent="0.3">
      <c r="A3" s="182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5"/>
      <c r="V3" s="185"/>
      <c r="W3" s="184"/>
      <c r="X3" s="184"/>
      <c r="Y3" s="184"/>
    </row>
    <row r="4" spans="1:25" x14ac:dyDescent="0.3">
      <c r="A4" s="5"/>
      <c r="B4" s="5"/>
      <c r="C4" s="5"/>
      <c r="D4" s="5"/>
      <c r="E4" s="5" t="s">
        <v>6</v>
      </c>
      <c r="F4" s="5" t="s">
        <v>7</v>
      </c>
      <c r="G4" s="5" t="s">
        <v>8</v>
      </c>
      <c r="H4" s="5" t="s">
        <v>6</v>
      </c>
      <c r="I4" s="5" t="s">
        <v>7</v>
      </c>
      <c r="J4" s="5" t="s">
        <v>8</v>
      </c>
      <c r="K4" s="5"/>
      <c r="L4" s="5"/>
      <c r="M4" s="5"/>
      <c r="N4" s="5" t="s">
        <v>6</v>
      </c>
      <c r="O4" s="5" t="s">
        <v>7</v>
      </c>
      <c r="P4" s="5" t="s">
        <v>8</v>
      </c>
      <c r="Q4" s="5" t="s">
        <v>6</v>
      </c>
      <c r="R4" s="5" t="s">
        <v>7</v>
      </c>
      <c r="S4" s="5" t="s">
        <v>8</v>
      </c>
      <c r="T4" s="5"/>
      <c r="U4" s="6" t="s">
        <v>9</v>
      </c>
      <c r="V4" s="6" t="s">
        <v>10</v>
      </c>
      <c r="W4" s="13"/>
      <c r="X4" s="13"/>
      <c r="Y4" s="14"/>
    </row>
    <row r="5" spans="1:25" ht="13.5" customHeight="1" x14ac:dyDescent="0.3">
      <c r="A5" s="5">
        <v>7</v>
      </c>
      <c r="B5" s="5" t="s">
        <v>98</v>
      </c>
      <c r="C5" s="5">
        <v>1</v>
      </c>
      <c r="D5" s="5">
        <v>1.1000000000000001</v>
      </c>
      <c r="E5" s="5">
        <v>1</v>
      </c>
      <c r="F5" s="5">
        <v>1</v>
      </c>
      <c r="G5" s="5">
        <v>1</v>
      </c>
      <c r="H5" s="5">
        <v>1.8</v>
      </c>
      <c r="I5" s="5">
        <v>1.8</v>
      </c>
      <c r="J5" s="5">
        <v>1.8</v>
      </c>
      <c r="K5" s="5">
        <v>5.4</v>
      </c>
      <c r="L5" s="5">
        <v>1</v>
      </c>
      <c r="M5" s="5">
        <v>1.1000000000000001</v>
      </c>
      <c r="N5" s="5">
        <v>1</v>
      </c>
      <c r="O5" s="5">
        <v>1</v>
      </c>
      <c r="P5" s="5">
        <v>1</v>
      </c>
      <c r="Q5" s="5">
        <v>1.8</v>
      </c>
      <c r="R5" s="5">
        <v>2.5</v>
      </c>
      <c r="S5" s="5">
        <v>2.5</v>
      </c>
      <c r="T5" s="5">
        <v>6.8</v>
      </c>
      <c r="U5" s="2">
        <v>493921</v>
      </c>
      <c r="V5" s="2">
        <v>6117429</v>
      </c>
    </row>
    <row r="6" spans="1:25" ht="14.25" customHeight="1" x14ac:dyDescent="0.3">
      <c r="A6" s="5">
        <v>8</v>
      </c>
      <c r="B6" s="1" t="s">
        <v>99</v>
      </c>
      <c r="C6" s="5">
        <v>2</v>
      </c>
      <c r="D6" s="5">
        <v>2.2000000000000002</v>
      </c>
      <c r="E6" s="5">
        <v>1</v>
      </c>
      <c r="F6" s="5">
        <v>1</v>
      </c>
      <c r="G6" s="5">
        <v>1</v>
      </c>
      <c r="H6" s="5">
        <v>1.8</v>
      </c>
      <c r="I6" s="5">
        <v>2.5</v>
      </c>
      <c r="J6" s="5">
        <v>2.5</v>
      </c>
      <c r="K6" s="5">
        <v>6.8</v>
      </c>
      <c r="L6" s="5">
        <v>2</v>
      </c>
      <c r="M6" s="5">
        <v>2.2000000000000002</v>
      </c>
      <c r="N6" s="5">
        <v>1</v>
      </c>
      <c r="O6" s="5">
        <v>1</v>
      </c>
      <c r="P6" s="5">
        <v>1</v>
      </c>
      <c r="Q6" s="5">
        <v>1.8</v>
      </c>
      <c r="R6" s="5">
        <v>2.5</v>
      </c>
      <c r="S6" s="5">
        <v>2.5</v>
      </c>
      <c r="T6" s="5">
        <v>6.8</v>
      </c>
      <c r="U6" s="2">
        <v>497320</v>
      </c>
      <c r="V6" s="2">
        <v>6123206</v>
      </c>
    </row>
    <row r="7" spans="1:25" ht="14.25" customHeight="1" x14ac:dyDescent="0.3">
      <c r="A7" s="5">
        <v>9</v>
      </c>
      <c r="B7" s="1" t="s">
        <v>142</v>
      </c>
      <c r="C7" s="5"/>
      <c r="D7" s="5"/>
      <c r="E7" s="5">
        <v>1</v>
      </c>
      <c r="F7" s="5">
        <v>1</v>
      </c>
      <c r="G7" s="5">
        <v>1</v>
      </c>
      <c r="H7" s="5">
        <v>1.8</v>
      </c>
      <c r="I7" s="5">
        <v>1.8</v>
      </c>
      <c r="J7" s="5">
        <v>1.8</v>
      </c>
      <c r="K7" s="5">
        <v>5.4</v>
      </c>
      <c r="L7" s="5"/>
      <c r="M7" s="5"/>
      <c r="N7" s="5">
        <v>1</v>
      </c>
      <c r="O7" s="5">
        <v>1</v>
      </c>
      <c r="P7" s="5">
        <v>1</v>
      </c>
      <c r="Q7" s="5">
        <v>1.8</v>
      </c>
      <c r="R7" s="5">
        <v>2.5</v>
      </c>
      <c r="S7" s="5">
        <v>2.5</v>
      </c>
      <c r="T7" s="5">
        <v>6.8</v>
      </c>
      <c r="U7" s="4">
        <v>497874</v>
      </c>
      <c r="V7" s="2">
        <v>6125597</v>
      </c>
    </row>
    <row r="8" spans="1:25" x14ac:dyDescent="0.3">
      <c r="A8" s="5">
        <v>10</v>
      </c>
      <c r="B8" s="3" t="s">
        <v>143</v>
      </c>
      <c r="C8" s="8">
        <v>4</v>
      </c>
      <c r="D8" s="8">
        <v>4.4000000000000004</v>
      </c>
      <c r="E8" s="8"/>
      <c r="F8" s="8"/>
      <c r="G8" s="8"/>
      <c r="H8" s="8"/>
      <c r="I8" s="8"/>
      <c r="J8" s="8"/>
      <c r="K8" s="8"/>
      <c r="L8" s="8">
        <v>5</v>
      </c>
      <c r="M8" s="8">
        <v>5.5</v>
      </c>
      <c r="N8" s="8">
        <v>1</v>
      </c>
      <c r="O8" s="8">
        <v>1</v>
      </c>
      <c r="P8" s="8">
        <v>1</v>
      </c>
      <c r="Q8" s="8">
        <v>1.8</v>
      </c>
      <c r="R8" s="8">
        <v>2.5</v>
      </c>
      <c r="S8" s="8">
        <v>2.5</v>
      </c>
      <c r="T8" s="8">
        <v>6.8</v>
      </c>
      <c r="U8" s="9">
        <v>500258</v>
      </c>
      <c r="V8" s="10">
        <v>6115430</v>
      </c>
    </row>
    <row r="9" spans="1:25" ht="15" customHeight="1" x14ac:dyDescent="0.3">
      <c r="A9" s="7">
        <v>11</v>
      </c>
      <c r="B9" s="11" t="s">
        <v>144</v>
      </c>
      <c r="C9" s="12">
        <v>1</v>
      </c>
      <c r="D9" s="12">
        <v>1.1000000000000001</v>
      </c>
      <c r="E9" s="12"/>
      <c r="F9" s="12"/>
      <c r="G9" s="12"/>
      <c r="H9" s="12"/>
      <c r="I9" s="12"/>
      <c r="J9" s="12"/>
      <c r="K9" s="12"/>
      <c r="L9" s="12">
        <v>1</v>
      </c>
      <c r="M9" s="12">
        <v>1.1000000000000001</v>
      </c>
      <c r="N9" s="12">
        <v>1</v>
      </c>
      <c r="O9" s="12">
        <v>1</v>
      </c>
      <c r="P9" s="12">
        <v>1</v>
      </c>
      <c r="Q9" s="12">
        <v>1.8</v>
      </c>
      <c r="R9" s="12">
        <v>2.5</v>
      </c>
      <c r="S9" s="12">
        <v>2.5</v>
      </c>
      <c r="T9" s="12">
        <v>6.8</v>
      </c>
      <c r="U9" s="2">
        <v>494029</v>
      </c>
      <c r="V9" s="2">
        <v>6117287</v>
      </c>
    </row>
    <row r="10" spans="1:25" ht="15.75" customHeight="1" x14ac:dyDescent="0.3">
      <c r="A10" s="7">
        <v>12</v>
      </c>
      <c r="B10" s="11" t="s">
        <v>145</v>
      </c>
      <c r="C10" s="12">
        <v>1</v>
      </c>
      <c r="D10" s="12">
        <v>1.1000000000000001</v>
      </c>
      <c r="E10" s="12"/>
      <c r="F10" s="12"/>
      <c r="G10" s="12"/>
      <c r="H10" s="12"/>
      <c r="I10" s="12"/>
      <c r="J10" s="12"/>
      <c r="K10" s="12"/>
      <c r="L10" s="12">
        <v>1</v>
      </c>
      <c r="M10" s="12">
        <v>1.1000000000000001</v>
      </c>
      <c r="N10" s="12">
        <v>1</v>
      </c>
      <c r="O10" s="12">
        <v>1</v>
      </c>
      <c r="P10" s="12">
        <v>1</v>
      </c>
      <c r="Q10" s="12">
        <v>1.8</v>
      </c>
      <c r="R10" s="12">
        <v>2.5</v>
      </c>
      <c r="S10" s="12">
        <v>2.5</v>
      </c>
      <c r="T10" s="12">
        <v>6.8</v>
      </c>
      <c r="U10" s="2">
        <v>494165</v>
      </c>
      <c r="V10" s="2">
        <v>6117372</v>
      </c>
    </row>
    <row r="11" spans="1:25" ht="14.25" customHeight="1" x14ac:dyDescent="0.3">
      <c r="A11" s="7">
        <v>13</v>
      </c>
      <c r="B11" s="11" t="s">
        <v>146</v>
      </c>
      <c r="C11" s="12">
        <v>1</v>
      </c>
      <c r="D11" s="12">
        <v>1.1000000000000001</v>
      </c>
      <c r="E11" s="12"/>
      <c r="F11" s="12"/>
      <c r="G11" s="12"/>
      <c r="H11" s="12"/>
      <c r="I11" s="12"/>
      <c r="J11" s="12"/>
      <c r="K11" s="12"/>
      <c r="L11" s="12">
        <v>1</v>
      </c>
      <c r="M11" s="12">
        <v>1.1000000000000001</v>
      </c>
      <c r="N11" s="12">
        <v>1</v>
      </c>
      <c r="O11" s="12">
        <v>1</v>
      </c>
      <c r="P11" s="12">
        <v>1</v>
      </c>
      <c r="Q11" s="12">
        <v>1.8</v>
      </c>
      <c r="R11" s="12">
        <v>2.5</v>
      </c>
      <c r="S11" s="12">
        <v>2.5</v>
      </c>
      <c r="T11" s="12">
        <v>6.8</v>
      </c>
      <c r="U11" s="2">
        <v>494220</v>
      </c>
      <c r="V11" s="2">
        <v>6117452</v>
      </c>
    </row>
    <row r="12" spans="1:25" ht="12" customHeight="1" x14ac:dyDescent="0.3">
      <c r="A12" s="7">
        <v>14</v>
      </c>
      <c r="B12" s="11" t="s">
        <v>147</v>
      </c>
      <c r="C12" s="12">
        <v>1</v>
      </c>
      <c r="D12" s="12">
        <v>1.1000000000000001</v>
      </c>
      <c r="E12" s="12"/>
      <c r="F12" s="12"/>
      <c r="G12" s="12"/>
      <c r="H12" s="12"/>
      <c r="I12" s="12"/>
      <c r="J12" s="12"/>
      <c r="K12" s="12"/>
      <c r="L12" s="12">
        <v>3</v>
      </c>
      <c r="M12" s="12">
        <v>3.3</v>
      </c>
      <c r="N12" s="12">
        <v>1</v>
      </c>
      <c r="O12" s="12">
        <v>1</v>
      </c>
      <c r="P12" s="12">
        <v>1</v>
      </c>
      <c r="Q12" s="12">
        <v>1.8</v>
      </c>
      <c r="R12" s="12">
        <v>2.5</v>
      </c>
      <c r="S12" s="12">
        <v>2.5</v>
      </c>
      <c r="T12" s="12">
        <v>6.8</v>
      </c>
      <c r="U12" s="2">
        <v>495358</v>
      </c>
      <c r="V12" s="2" t="s">
        <v>148</v>
      </c>
    </row>
    <row r="13" spans="1:25" ht="11.25" customHeight="1" x14ac:dyDescent="0.3">
      <c r="A13" s="7">
        <v>15</v>
      </c>
      <c r="B13" s="11" t="s">
        <v>149</v>
      </c>
      <c r="C13" s="12">
        <v>1</v>
      </c>
      <c r="D13" s="12">
        <v>1.1000000000000001</v>
      </c>
      <c r="E13" s="12"/>
      <c r="F13" s="12"/>
      <c r="G13" s="12"/>
      <c r="H13" s="12"/>
      <c r="I13" s="12"/>
      <c r="J13" s="12"/>
      <c r="K13" s="12"/>
      <c r="L13" s="12">
        <v>3</v>
      </c>
      <c r="M13" s="12">
        <v>3.3</v>
      </c>
      <c r="N13" s="12">
        <v>1</v>
      </c>
      <c r="O13" s="12">
        <v>1</v>
      </c>
      <c r="P13" s="12">
        <v>1</v>
      </c>
      <c r="Q13" s="12">
        <v>1.8</v>
      </c>
      <c r="R13" s="12">
        <v>2.5</v>
      </c>
      <c r="S13" s="12">
        <v>2.5</v>
      </c>
      <c r="T13" s="12">
        <v>6.8</v>
      </c>
      <c r="U13" s="2">
        <v>495755</v>
      </c>
      <c r="V13" s="2" t="s">
        <v>150</v>
      </c>
    </row>
    <row r="14" spans="1:25" ht="13.5" customHeight="1" x14ac:dyDescent="0.3">
      <c r="A14" s="7">
        <v>16</v>
      </c>
      <c r="B14" s="11" t="s">
        <v>151</v>
      </c>
      <c r="C14" s="12">
        <v>1</v>
      </c>
      <c r="D14" s="12">
        <v>1.1000000000000001</v>
      </c>
      <c r="E14" s="12"/>
      <c r="F14" s="12"/>
      <c r="G14" s="12"/>
      <c r="H14" s="12"/>
      <c r="I14" s="12"/>
      <c r="J14" s="12"/>
      <c r="K14" s="12"/>
      <c r="L14" s="12">
        <v>3</v>
      </c>
      <c r="M14" s="12">
        <v>3.3</v>
      </c>
      <c r="N14" s="12">
        <v>1</v>
      </c>
      <c r="O14" s="12">
        <v>1</v>
      </c>
      <c r="P14" s="12">
        <v>1</v>
      </c>
      <c r="Q14" s="12">
        <v>1.8</v>
      </c>
      <c r="R14" s="12">
        <v>2.5</v>
      </c>
      <c r="S14" s="12">
        <v>2.5</v>
      </c>
      <c r="T14" s="12">
        <v>6.8</v>
      </c>
      <c r="U14" s="2">
        <v>495965</v>
      </c>
      <c r="V14" s="2">
        <v>6121948</v>
      </c>
    </row>
    <row r="15" spans="1:25" ht="12" customHeight="1" x14ac:dyDescent="0.3">
      <c r="A15" s="7">
        <v>17</v>
      </c>
      <c r="B15" s="11" t="s">
        <v>152</v>
      </c>
      <c r="C15" s="12">
        <v>2</v>
      </c>
      <c r="D15" s="12">
        <v>2.2000000000000002</v>
      </c>
      <c r="E15" s="12"/>
      <c r="F15" s="12"/>
      <c r="G15" s="12"/>
      <c r="H15" s="12"/>
      <c r="I15" s="12"/>
      <c r="J15" s="12"/>
      <c r="K15" s="12"/>
      <c r="L15" s="12">
        <v>3</v>
      </c>
      <c r="M15" s="12">
        <v>3.3</v>
      </c>
      <c r="N15" s="12">
        <v>1</v>
      </c>
      <c r="O15" s="12">
        <v>1</v>
      </c>
      <c r="P15" s="12">
        <v>1</v>
      </c>
      <c r="Q15" s="12">
        <v>1.8</v>
      </c>
      <c r="R15" s="12">
        <v>2.5</v>
      </c>
      <c r="S15" s="12">
        <v>2.5</v>
      </c>
      <c r="T15" s="12">
        <v>6.8</v>
      </c>
      <c r="U15" s="2">
        <v>496170</v>
      </c>
      <c r="V15" s="2">
        <v>6122357</v>
      </c>
    </row>
    <row r="16" spans="1:25" ht="12.75" customHeight="1" x14ac:dyDescent="0.3">
      <c r="A16" s="7">
        <v>18</v>
      </c>
      <c r="B16" s="11" t="s">
        <v>153</v>
      </c>
      <c r="C16" s="12">
        <v>1</v>
      </c>
      <c r="D16" s="12">
        <v>1.1000000000000001</v>
      </c>
      <c r="E16" s="12"/>
      <c r="F16" s="12"/>
      <c r="G16" s="12"/>
      <c r="H16" s="12"/>
      <c r="I16" s="12"/>
      <c r="J16" s="12"/>
      <c r="K16" s="12"/>
      <c r="L16" s="12">
        <v>3</v>
      </c>
      <c r="M16" s="12">
        <v>3.3</v>
      </c>
      <c r="N16" s="12">
        <v>1</v>
      </c>
      <c r="O16" s="12">
        <v>1</v>
      </c>
      <c r="P16" s="12">
        <v>1</v>
      </c>
      <c r="Q16" s="12">
        <v>1.8</v>
      </c>
      <c r="R16" s="12">
        <v>2.5</v>
      </c>
      <c r="S16" s="12">
        <v>2.5</v>
      </c>
      <c r="T16" s="12">
        <v>6.8</v>
      </c>
      <c r="U16" s="2">
        <v>496337</v>
      </c>
      <c r="V16" s="2">
        <v>6122692</v>
      </c>
    </row>
    <row r="17" spans="1:22" ht="12.75" customHeight="1" x14ac:dyDescent="0.3">
      <c r="A17" s="7">
        <v>19</v>
      </c>
      <c r="B17" s="11" t="s">
        <v>154</v>
      </c>
      <c r="C17" s="12">
        <v>1</v>
      </c>
      <c r="D17" s="12">
        <v>1.1000000000000001</v>
      </c>
      <c r="E17" s="12"/>
      <c r="F17" s="12"/>
      <c r="G17" s="12"/>
      <c r="H17" s="12"/>
      <c r="I17" s="12"/>
      <c r="J17" s="12"/>
      <c r="K17" s="12"/>
      <c r="L17" s="12">
        <v>3</v>
      </c>
      <c r="M17" s="12">
        <v>3.3</v>
      </c>
      <c r="N17" s="12">
        <v>1</v>
      </c>
      <c r="O17" s="12">
        <v>1</v>
      </c>
      <c r="P17" s="12">
        <v>1</v>
      </c>
      <c r="Q17" s="12">
        <v>1.8</v>
      </c>
      <c r="R17" s="12">
        <v>2.5</v>
      </c>
      <c r="S17" s="12">
        <v>2.5</v>
      </c>
      <c r="T17" s="12">
        <v>6.8</v>
      </c>
      <c r="U17" s="2">
        <v>496558</v>
      </c>
      <c r="V17" s="2">
        <v>6122935</v>
      </c>
    </row>
    <row r="18" spans="1:22" ht="15" customHeight="1" x14ac:dyDescent="0.3">
      <c r="A18" s="7">
        <v>20</v>
      </c>
      <c r="B18" s="11" t="s">
        <v>155</v>
      </c>
      <c r="C18" s="12">
        <v>1</v>
      </c>
      <c r="D18" s="12">
        <v>1.1000000000000001</v>
      </c>
      <c r="E18" s="12"/>
      <c r="F18" s="12"/>
      <c r="G18" s="12"/>
      <c r="H18" s="12"/>
      <c r="I18" s="12"/>
      <c r="J18" s="12"/>
      <c r="K18" s="12"/>
      <c r="L18" s="12">
        <v>3</v>
      </c>
      <c r="M18" s="12">
        <v>3.3</v>
      </c>
      <c r="N18" s="12">
        <v>1</v>
      </c>
      <c r="O18" s="12">
        <v>1</v>
      </c>
      <c r="P18" s="12">
        <v>1</v>
      </c>
      <c r="Q18" s="12">
        <v>1.8</v>
      </c>
      <c r="R18" s="12">
        <v>2.5</v>
      </c>
      <c r="S18" s="12">
        <v>2.5</v>
      </c>
      <c r="T18" s="12">
        <v>6.8</v>
      </c>
      <c r="U18" s="2">
        <v>496830</v>
      </c>
      <c r="V18" s="2">
        <v>6123292</v>
      </c>
    </row>
  </sheetData>
  <mergeCells count="16">
    <mergeCell ref="A1:K1"/>
    <mergeCell ref="L1:Y1"/>
    <mergeCell ref="A2:A3"/>
    <mergeCell ref="B2:B3"/>
    <mergeCell ref="C2:C3"/>
    <mergeCell ref="D2:D3"/>
    <mergeCell ref="E2:G3"/>
    <mergeCell ref="H2:J3"/>
    <mergeCell ref="K2:K3"/>
    <mergeCell ref="W2:Y3"/>
    <mergeCell ref="L2:L3"/>
    <mergeCell ref="M2:M3"/>
    <mergeCell ref="N2:P3"/>
    <mergeCell ref="Q2:S3"/>
    <mergeCell ref="T2:T3"/>
    <mergeCell ref="U2:V3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Pajegumai</vt:lpstr>
      <vt:lpstr>Pirkimas</vt:lpstr>
      <vt:lpstr>Lapas2</vt:lpstr>
      <vt:lpstr>Pajegumai!Print_Area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2020-11-17T14:19:21Z</dcterms:modified>
</cp:coreProperties>
</file>