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kimai\Desktop\Nacionalinis vėžio institutas 2020 09 29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76" i="1" l="1"/>
  <c r="K75" i="1"/>
  <c r="K77" i="1"/>
  <c r="K63" i="1"/>
  <c r="K55" i="1"/>
  <c r="K53" i="1"/>
  <c r="K73" i="1"/>
  <c r="K72" i="1"/>
  <c r="K68" i="1"/>
  <c r="K67" i="1"/>
  <c r="K66" i="1"/>
  <c r="K65" i="1"/>
  <c r="K61" i="1"/>
  <c r="K59" i="1"/>
  <c r="K57" i="1"/>
</calcChain>
</file>

<file path=xl/sharedStrings.xml><?xml version="1.0" encoding="utf-8"?>
<sst xmlns="http://schemas.openxmlformats.org/spreadsheetml/2006/main" count="203" uniqueCount="171">
  <si>
    <t>__________________________</t>
  </si>
  <si>
    <t>Nacionaliniam vėžio institutui</t>
  </si>
  <si>
    <t>PASIŪLYMO FORMA IR TECHNINĖ SPECIFIKACIJA</t>
  </si>
  <si>
    <t>(Data)</t>
  </si>
  <si>
    <t>(Sudarymo vieta)</t>
  </si>
  <si>
    <t>Tiekėjo pavadinimas /Jeigu dalyvauja ūkio subjektų grupė, surašomi visi dalyvių pavadinimai/</t>
  </si>
  <si>
    <t>Tiekėjo adresas /Jeigu dalyvauja ūkio subjektų grupė, surašomi visi dalyvių adresai/</t>
  </si>
  <si>
    <t>Už pasiūlymą atsakingo asmens vardas, pavardė, pareigos</t>
  </si>
  <si>
    <t>Telefono numeris</t>
  </si>
  <si>
    <t>Fakso numeris</t>
  </si>
  <si>
    <t>El. pašto adresas</t>
  </si>
  <si>
    <t>PVM mokėtojo kodas</t>
  </si>
  <si>
    <t>Už tiekėjo sutartinių įsipareigojimų vykdymą atsakingo asmens/kontaktinio asmens pareigos, vardas, pavardė, telefono numeris, faksas, el. paštas</t>
  </si>
  <si>
    <t>Sutartį pasirašysiančio asmens pareigos, vardas, pavardė</t>
  </si>
  <si>
    <t>Banko pavadinimas, banko kodas, atsiskaitomosios sąskaitos numeris</t>
  </si>
  <si>
    <t>Atsižvelgdami į pirkimo dokumentuose išdėstytas sąlygas ir reikalavimus, siūlome šias paslaugas:</t>
  </si>
  <si>
    <t>PIRKIMO OBJEKTO APRAŠYMAS TECHNINĖS BŪKLĖS TIKRINIMUI ATLIKTI</t>
  </si>
  <si>
    <t>Pirkimo dalies Nr.</t>
  </si>
  <si>
    <t xml:space="preserve">Eil. Nr. </t>
  </si>
  <si>
    <t>Prietaiso, kuriam atliekamas techninės būklės tikrinimas, pavadinimas</t>
  </si>
  <si>
    <t>Tipas/modelis</t>
  </si>
  <si>
    <t>Pagaminimo metai</t>
  </si>
  <si>
    <t xml:space="preserve"> Prietaiso naudojimo vieta</t>
  </si>
  <si>
    <t>Techninės būklės tikrinimų kiekis per metus</t>
  </si>
  <si>
    <t>Vieno karto kaina (Eur su PVM)</t>
  </si>
  <si>
    <t>Suma (Eur su PVM)</t>
  </si>
  <si>
    <t>Periodiškumas</t>
  </si>
  <si>
    <t>1.</t>
  </si>
  <si>
    <t>1.1.</t>
  </si>
  <si>
    <t>kas 2 metus</t>
  </si>
  <si>
    <t>Bendra 1 pirkimo dalies kaina</t>
  </si>
  <si>
    <t xml:space="preserve">2. </t>
  </si>
  <si>
    <t>2.1.</t>
  </si>
  <si>
    <t>2.2.</t>
  </si>
  <si>
    <t>Bendra 2 pirkimo dalies kaina</t>
  </si>
  <si>
    <t>3.</t>
  </si>
  <si>
    <t>3.1.</t>
  </si>
  <si>
    <t>Bendra 3 pirkimo dalies kaina</t>
  </si>
  <si>
    <t>4.</t>
  </si>
  <si>
    <t>4.1.</t>
  </si>
  <si>
    <t>Bendra 4 pirkimo dalies kaina</t>
  </si>
  <si>
    <t>5.</t>
  </si>
  <si>
    <t>5.1.</t>
  </si>
  <si>
    <t>Schiller AG, Šveicarija</t>
  </si>
  <si>
    <t>6.</t>
  </si>
  <si>
    <t>6.1.</t>
  </si>
  <si>
    <t>Bendra 6 pirkimo dalies kaina</t>
  </si>
  <si>
    <t>7.</t>
  </si>
  <si>
    <t>7.1.</t>
  </si>
  <si>
    <t>SEP-10S</t>
  </si>
  <si>
    <t>Onkologinės radioterapijos syrius</t>
  </si>
  <si>
    <t>Bendra 7 pirkimo dalies kaina</t>
  </si>
  <si>
    <t>8.1.</t>
  </si>
  <si>
    <t>Išorinės spindulinės terapijos skyrius</t>
  </si>
  <si>
    <t>Bendra 8 pirkimo dalies kaina</t>
  </si>
  <si>
    <t>9.</t>
  </si>
  <si>
    <t>9.1.</t>
  </si>
  <si>
    <t>Bendra 9 pirkimo dalies kaina</t>
  </si>
  <si>
    <t>10.</t>
  </si>
  <si>
    <t>10.1.</t>
  </si>
  <si>
    <t>Diagnostinės ir intervencinės radiologijos skyrius</t>
  </si>
  <si>
    <t>Bendra 10 pirkimo dalies kaina</t>
  </si>
  <si>
    <t>11.1.</t>
  </si>
  <si>
    <t>Bendra 11 pirkimo dalies kaina</t>
  </si>
  <si>
    <t>DefiMAx biphasic</t>
  </si>
  <si>
    <t>Emtel, Lenkija</t>
  </si>
  <si>
    <t>Viešojo pirkimo skelbiamos apklausos būdu</t>
  </si>
  <si>
    <t>"Medicininės įrangos techninės būklės tikrinimo paslaugų pirkimas" kvietimo</t>
  </si>
  <si>
    <t>1 priedas</t>
  </si>
  <si>
    <t>DĖL MEDICININĖS ĮRANGOS TECHNINĖS BŪKLĖS TIKRINIMO PASLAUGŲ PIRKIMO</t>
  </si>
  <si>
    <r>
      <t xml:space="preserve">Bendra pasiūlymo kaina turi būti nurodyta dviejų skaičių po kablelio tikslumu. Siekiant išvengti apskaičiavimo klaidų, vienetų kainos gali būti nurodomos iki 6 skaičių po kablelio tikslumu. 
</t>
    </r>
    <r>
      <rPr>
        <b/>
        <u/>
        <sz val="10"/>
        <color indexed="8"/>
        <rFont val="Times New Roman"/>
        <family val="1"/>
        <charset val="186"/>
      </rPr>
      <t>Svarbu!</t>
    </r>
    <r>
      <rPr>
        <b/>
        <sz val="10"/>
        <color indexed="8"/>
        <rFont val="Times New Roman"/>
        <family val="1"/>
        <charset val="186"/>
      </rPr>
      <t xml:space="preserve"> </t>
    </r>
    <r>
      <rPr>
        <sz val="10"/>
        <color indexed="8"/>
        <rFont val="Times New Roman"/>
        <family val="1"/>
        <charset val="186"/>
      </rPr>
      <t xml:space="preserve">Sudarius sutartį, PVM sąskaita faktūra privalės būti išrašoma pasiūlyme nurodytu paslaugų pavadinimu arba pasiūlyme nurodytu jo sutrumpinimu , o kaina turės būti nurodoma su tiek skaičių po kablelio, kiek buvo pateikta pasiūlyme.
</t>
    </r>
  </si>
  <si>
    <t>Šiuo pasiūlymu pažymime, kad sutinkame su visomis pirkimo sąlygomis, nustatytomis pirkimo dokumentuose.</t>
  </si>
  <si>
    <t>Į pasiūlymo kainą įskaičiuoti visi tiekėjo mokami mokesčiai ir visos išlaidos, susijusios su pasiūlymo rengimu ir su pirkimo sutarties vykdymu, įskaitant atsiskaitymo dokumentų pateikimo per informacinę sistemą "E. Sąskaita" išlaidas.</t>
  </si>
  <si>
    <t>Vykdant sutartį pasitelksime šiuos subtiekėjus/subteikėjus*:</t>
  </si>
  <si>
    <t>Subtiekėjo/subteikėjo pavadinimas</t>
  </si>
  <si>
    <t>Rekvizitai</t>
  </si>
  <si>
    <t>Subtiekėjo/subteikėjo vykdomų įsipareigojimų apibūdinimas</t>
  </si>
  <si>
    <t>*Pildyti tuomet, jei sutarties vykdymui bus pasitelkti subtiekėjai/subteikėjai.</t>
  </si>
  <si>
    <t>Informuojame, kad šiame pasiūlyme konfidenciali informacija yra ši*:</t>
  </si>
  <si>
    <t>Eil. Nr.</t>
  </si>
  <si>
    <t>Dokumento pavadinimas</t>
  </si>
  <si>
    <t>Puslapis, kuriame yra konfidenciali informacija</t>
  </si>
  <si>
    <t>Kartu su pasiūlymu pateikiami šie dokumentai (pasirašydamas pasiūlymą ar kiekvieną dokumentą saugiu elektroniniu parašu patvirtinu, kad dokumentų skaitmeninės kopijos yra tikros):</t>
  </si>
  <si>
    <t>Pateiktų dokumentų pavadinimas</t>
  </si>
  <si>
    <t>Pasiūlymas galioja iki termino, nustatyto pirkimo dokumentuose.</t>
  </si>
  <si>
    <t>(Tiekėjo ar jo įgalioto asmens pareigų pavadinimas)</t>
  </si>
  <si>
    <t>(Parašas)</t>
  </si>
  <si>
    <t>(Vardas ir pavardė)</t>
  </si>
  <si>
    <t>Bendra pasiūlymo kaina, Eur be PVM</t>
  </si>
  <si>
    <t>Bendra pasiūlymo kaina, Eur su PVM</t>
  </si>
  <si>
    <t>PVM dydis, Eur</t>
  </si>
  <si>
    <r>
      <rPr>
        <b/>
        <sz val="12"/>
        <color theme="1"/>
        <rFont val="Times New Roman"/>
        <family val="1"/>
        <charset val="186"/>
      </rPr>
      <t xml:space="preserve">PASTABA. Sutarties ruošimo etape arba pratęsiant sutarties galiojimo terminą Tiekėjas ir NVI  suderina paslaugų atlikimo grafiką, kuris tampa neatskiriama sutarties dalimi.   </t>
    </r>
    <r>
      <rPr>
        <sz val="12"/>
        <color theme="1"/>
        <rFont val="Times New Roman"/>
        <family val="1"/>
        <charset val="186"/>
      </rPr>
      <t xml:space="preserve"> </t>
    </r>
  </si>
  <si>
    <r>
      <t>*Pildyti tuomet, jei bus pateikta konfidenciali informacija. Tiekėjas negali nurodyti, kad konfidenciali informacija yra pasiūlymo kaina, vieneto kaina (įkainis) arba, kad visas pasiūlymas yra konfidencialus.</t>
    </r>
    <r>
      <rPr>
        <b/>
        <i/>
        <sz val="11"/>
        <color theme="1"/>
        <rFont val="Times New Roman"/>
        <family val="1"/>
        <charset val="186"/>
      </rPr>
      <t xml:space="preserve"> </t>
    </r>
    <r>
      <rPr>
        <b/>
        <i/>
        <u/>
        <sz val="11"/>
        <color theme="1"/>
        <rFont val="Times New Roman"/>
        <family val="1"/>
        <charset val="186"/>
      </rPr>
      <t>Primename, kad nuo 2015-01-01 Perkančioji organizacija laimėjusių dalyvių pasiūlymus (visų pateiktų dokumentų visumą), sudarytas pirkimo sutartis ir jų pakeitimus privalo viešinti naudodamasi CVP IS priemonėmis.</t>
    </r>
    <r>
      <rPr>
        <b/>
        <i/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Tiekėjui nenurodžius, kokia informacija yra konfidenciali, laikoma, kad konfidencialios informacijos pasiūlyme nėra.</t>
    </r>
  </si>
  <si>
    <t>Bendra 5 pirkimo dalies kaina</t>
  </si>
  <si>
    <t>Gamyklinis/ inventorinis Nr.</t>
  </si>
  <si>
    <t>Gamintojo pavadinimas, šalis</t>
  </si>
  <si>
    <t>Dokumento puslapių skaičius</t>
  </si>
  <si>
    <t>Linijinis greitintuvas/Varian Medical Systems</t>
  </si>
  <si>
    <t>iX 5000</t>
  </si>
  <si>
    <t xml:space="preserve"> ES1641212</t>
  </si>
  <si>
    <t xml:space="preserve">Magnetinio.rezonanso tomografas su priedais onkologijai </t>
  </si>
  <si>
    <t xml:space="preserve">Achieva XR </t>
  </si>
  <si>
    <t>35083 ES1641272</t>
  </si>
  <si>
    <t>Magnetinio rezonanso tomografo onkologijai Achieva XR priedas  Kontrastinės medžiagos sudvejintos funkcijos injektorius Mississipi XD 2000</t>
  </si>
  <si>
    <t>ES1641272</t>
  </si>
  <si>
    <t>Defibriliatorius / Defigard 4000</t>
  </si>
  <si>
    <t>Defigard 4000</t>
  </si>
  <si>
    <t>Klinikinių tyrimų registravimo grupė</t>
  </si>
  <si>
    <t>Defibriliatorius/DefiMAx biphasic</t>
  </si>
  <si>
    <t>Anesteziologijos,reanimacijos ir operacinės skyrius</t>
  </si>
  <si>
    <t xml:space="preserve">Elektropeilis      </t>
  </si>
  <si>
    <t>ALSATOMB-1</t>
  </si>
  <si>
    <t>2708      1330539</t>
  </si>
  <si>
    <t>Elektropeilis    (elektrochirurginis įrenginys)</t>
  </si>
  <si>
    <t>Conmed Exalibur Plus</t>
  </si>
  <si>
    <t xml:space="preserve">Elektrochirurginis prietaisas    </t>
  </si>
  <si>
    <t>ERBE TROM ICC200</t>
  </si>
  <si>
    <t>Endoskopinių tyrimų poskyris</t>
  </si>
  <si>
    <t xml:space="preserve">Defribriliatorius/monitorius su priedais   </t>
  </si>
  <si>
    <t>Primedic Defimonitor DH-1 M-240</t>
  </si>
  <si>
    <t>Metrax GmbH, Vokietija</t>
  </si>
  <si>
    <t>Priėmimo - skubiosios pagalbos skyrius</t>
  </si>
  <si>
    <t xml:space="preserve">Elektrochirurginis aparatas Geister </t>
  </si>
  <si>
    <t>4896G 1670171</t>
  </si>
  <si>
    <t>ESU-X350</t>
  </si>
  <si>
    <t>435G-07/03      1670014</t>
  </si>
  <si>
    <t>Elektrochirurginis aparatas</t>
  </si>
  <si>
    <t xml:space="preserve"> ESU-X 350</t>
  </si>
  <si>
    <t>M-100G  1640327</t>
  </si>
  <si>
    <t>Siurblys</t>
  </si>
  <si>
    <t>10p082160       1640422</t>
  </si>
  <si>
    <t>UAB Viltechmeda</t>
  </si>
  <si>
    <t>Elektrochirurginis aparatas Bowa ARC 100/Bova, Vokietija</t>
  </si>
  <si>
    <t>Bowa ARC 100</t>
  </si>
  <si>
    <t>10001215   12053012</t>
  </si>
  <si>
    <t>Konsultacinės poliklinikos skyrius</t>
  </si>
  <si>
    <t>10001215   12053013</t>
  </si>
  <si>
    <t>Elektrokaustikos įt. ESU-X350"Geister medizintechnik"</t>
  </si>
  <si>
    <t>ESUX-400</t>
  </si>
  <si>
    <t>ESUX350</t>
  </si>
  <si>
    <t>Conmed, JAV</t>
  </si>
  <si>
    <t>ALSA apparecchi medicali S.R.L, JAV</t>
  </si>
  <si>
    <t>Philips Medical Systems, Olandija</t>
  </si>
  <si>
    <t>Varian Medical Systems, Inc., JAV</t>
  </si>
  <si>
    <t>Erbe Elektromedizin GmbH, Vokietija </t>
  </si>
  <si>
    <t>Geister Medizintechnik, Vokietija</t>
  </si>
  <si>
    <t>Bowa-electronic GmbH, Vokietija</t>
  </si>
  <si>
    <t>9.2.</t>
  </si>
  <si>
    <t>9.3.</t>
  </si>
  <si>
    <t>9.4.</t>
  </si>
  <si>
    <t>8.</t>
  </si>
  <si>
    <t>11.2.</t>
  </si>
  <si>
    <t>Bendra 12 pirkimo dalies kaina</t>
  </si>
  <si>
    <t>V.A. Graičiūno g. 4, LT-02241 Vilnius, tel. (8~5) 2649696, faks. (8~5) 2602055, el.paštas  vilnius@limeta.lt</t>
  </si>
  <si>
    <t>Kodas 221906050, PVM mokėtojo kodas LT219060515, Lietuvos Respublikos Juridinių asmenų registras</t>
  </si>
  <si>
    <t>2020 09 23</t>
  </si>
  <si>
    <t>Vilnius</t>
  </si>
  <si>
    <t>UAB "Limeta"</t>
  </si>
  <si>
    <t>MTL viršininkas Romas Milkamanavičius</t>
  </si>
  <si>
    <t>V.A. Graičiūno g. 4, LT-02241 Vilnius</t>
  </si>
  <si>
    <t>tel. (8~5) 2649696</t>
  </si>
  <si>
    <t xml:space="preserve"> faks. (8~5) 2602055</t>
  </si>
  <si>
    <t>el.paštas  vilnius@limeta.lt</t>
  </si>
  <si>
    <t>technikos direktorius Petras Džiaugys</t>
  </si>
  <si>
    <t>MTL viršininkas R. Milkamanavičius, 8 5 2649697, romas.m@limeta.lt</t>
  </si>
  <si>
    <t>LT219060515</t>
  </si>
  <si>
    <t>SEB bankas a/s LT257044060001645641</t>
  </si>
  <si>
    <t>Leidimai techninės būklės patikrinimui</t>
  </si>
  <si>
    <t>Leidimai techninės būklės patikrinimui, pdf</t>
  </si>
  <si>
    <t>Viešųjų pirkimų projektų vadovė</t>
  </si>
  <si>
    <t>Kristina Abbasovienė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</si>
</sst>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u/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2" fontId="11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2" fontId="11" fillId="4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3" fontId="10" fillId="3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2" fontId="14" fillId="0" borderId="0" xfId="0" applyNumberFormat="1" applyFont="1" applyBorder="1" applyAlignment="1">
      <alignment horizontal="right" vertical="top" wrapText="1"/>
    </xf>
    <xf numFmtId="0" fontId="14" fillId="0" borderId="0" xfId="0" applyFont="1" applyBorder="1" applyAlignment="1">
      <alignment vertical="top" wrapText="1"/>
    </xf>
    <xf numFmtId="2" fontId="18" fillId="0" borderId="0" xfId="0" applyNumberFormat="1" applyFont="1" applyBorder="1" applyAlignment="1">
      <alignment vertical="center"/>
    </xf>
    <xf numFmtId="2" fontId="18" fillId="0" borderId="0" xfId="0" applyNumberFormat="1" applyFont="1" applyBorder="1"/>
    <xf numFmtId="0" fontId="0" fillId="0" borderId="0" xfId="0" applyBorder="1" applyAlignment="1">
      <alignment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20" fillId="0" borderId="0" xfId="0" applyFont="1"/>
    <xf numFmtId="0" fontId="20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9" fillId="0" borderId="0" xfId="0" applyFont="1" applyAlignment="1">
      <alignment wrapText="1"/>
    </xf>
    <xf numFmtId="2" fontId="14" fillId="0" borderId="0" xfId="0" applyNumberFormat="1" applyFont="1" applyBorder="1" applyAlignment="1">
      <alignment vertical="top" wrapText="1"/>
    </xf>
    <xf numFmtId="0" fontId="15" fillId="0" borderId="0" xfId="0" applyFont="1" applyAlignment="1">
      <alignment vertical="center"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3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4" fillId="0" borderId="0" xfId="0" applyFont="1"/>
    <xf numFmtId="0" fontId="0" fillId="0" borderId="0" xfId="0" applyAlignment="1">
      <alignment horizontal="left" vertical="top"/>
    </xf>
    <xf numFmtId="0" fontId="19" fillId="0" borderId="0" xfId="0" applyFont="1"/>
    <xf numFmtId="2" fontId="19" fillId="0" borderId="1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/>
    </xf>
    <xf numFmtId="0" fontId="25" fillId="0" borderId="0" xfId="1" applyAlignment="1">
      <alignment horizontal="left" vertical="center"/>
    </xf>
    <xf numFmtId="0" fontId="12" fillId="4" borderId="2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5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right" vertical="top"/>
    </xf>
    <xf numFmtId="0" fontId="12" fillId="4" borderId="3" xfId="0" applyFont="1" applyFill="1" applyBorder="1" applyAlignment="1">
      <alignment horizontal="right" vertical="top"/>
    </xf>
    <xf numFmtId="0" fontId="12" fillId="4" borderId="5" xfId="0" applyFont="1" applyFill="1" applyBorder="1" applyAlignment="1">
      <alignment horizontal="righ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right" vertical="top"/>
    </xf>
    <xf numFmtId="0" fontId="14" fillId="0" borderId="3" xfId="0" applyFont="1" applyBorder="1" applyAlignment="1">
      <alignment horizontal="right" vertical="top"/>
    </xf>
    <xf numFmtId="0" fontId="14" fillId="0" borderId="5" xfId="0" applyFont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2" fontId="14" fillId="0" borderId="0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lnius@limeta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4"/>
  <sheetViews>
    <sheetView tabSelected="1" zoomScale="115" zoomScaleNormal="115" workbookViewId="0">
      <selection activeCell="R100" sqref="R100"/>
    </sheetView>
  </sheetViews>
  <sheetFormatPr defaultRowHeight="15" x14ac:dyDescent="0.25"/>
  <cols>
    <col min="3" max="3" width="21.85546875" customWidth="1"/>
    <col min="4" max="4" width="10.42578125" customWidth="1"/>
    <col min="5" max="5" width="11.140625" customWidth="1"/>
    <col min="6" max="6" width="13.7109375" customWidth="1"/>
    <col min="8" max="8" width="19.28515625" customWidth="1"/>
    <col min="10" max="10" width="11.42578125" customWidth="1"/>
    <col min="11" max="11" width="11.7109375" customWidth="1"/>
    <col min="12" max="12" width="12" customWidth="1"/>
    <col min="15" max="15" width="10.7109375" customWidth="1"/>
  </cols>
  <sheetData>
    <row r="2" spans="1:18" x14ac:dyDescent="0.25">
      <c r="B2" s="1"/>
      <c r="C2" s="2"/>
      <c r="D2" s="3"/>
      <c r="E2" s="3"/>
      <c r="F2" s="3"/>
      <c r="G2" s="3"/>
      <c r="H2" s="4"/>
      <c r="I2" s="85" t="s">
        <v>66</v>
      </c>
      <c r="J2" s="85"/>
      <c r="K2" s="85"/>
      <c r="L2" s="85"/>
      <c r="M2" s="85"/>
      <c r="N2" s="6"/>
      <c r="O2" s="6"/>
      <c r="P2" s="6"/>
      <c r="Q2" s="6"/>
      <c r="R2" s="6"/>
    </row>
    <row r="3" spans="1:18" ht="29.25" customHeight="1" x14ac:dyDescent="0.25">
      <c r="B3" s="1"/>
      <c r="C3" s="2"/>
      <c r="D3" s="3"/>
      <c r="E3" s="3"/>
      <c r="F3" s="3"/>
      <c r="G3" s="3"/>
      <c r="H3" s="4"/>
      <c r="I3" s="86" t="s">
        <v>67</v>
      </c>
      <c r="J3" s="86"/>
      <c r="K3" s="86"/>
      <c r="L3" s="86"/>
      <c r="M3" s="86"/>
      <c r="N3" s="10"/>
      <c r="O3" s="10"/>
      <c r="P3" s="7"/>
      <c r="Q3" s="7"/>
      <c r="R3" s="7"/>
    </row>
    <row r="4" spans="1:18" x14ac:dyDescent="0.25">
      <c r="B4" s="1"/>
      <c r="C4" s="2"/>
      <c r="D4" s="3"/>
      <c r="E4" s="3"/>
      <c r="F4" s="3"/>
      <c r="G4" s="3"/>
      <c r="H4" s="4"/>
      <c r="I4" s="85" t="s">
        <v>68</v>
      </c>
      <c r="J4" s="85"/>
      <c r="K4" s="85"/>
      <c r="L4" s="85"/>
      <c r="M4" s="85"/>
      <c r="N4" s="85"/>
      <c r="O4" s="6"/>
      <c r="P4" s="8"/>
      <c r="Q4" s="8"/>
      <c r="R4" s="8"/>
    </row>
    <row r="5" spans="1:18" x14ac:dyDescent="0.25">
      <c r="B5" s="1"/>
      <c r="C5" s="2"/>
      <c r="D5" s="3"/>
      <c r="E5" s="3"/>
      <c r="F5" s="3"/>
      <c r="G5" s="3"/>
      <c r="H5" s="4"/>
      <c r="I5" s="3"/>
      <c r="J5" s="3"/>
      <c r="K5" s="4"/>
      <c r="L5" s="4"/>
      <c r="M5" s="4"/>
      <c r="N5" s="4"/>
      <c r="O5" s="8"/>
      <c r="P5" s="8"/>
      <c r="Q5" s="8"/>
      <c r="R5" s="8"/>
    </row>
    <row r="6" spans="1:18" x14ac:dyDescent="0.25">
      <c r="B6" s="11"/>
      <c r="C6" s="5"/>
      <c r="D6" s="3"/>
      <c r="E6" s="3"/>
      <c r="F6" s="3"/>
      <c r="G6" s="3"/>
      <c r="H6" s="4"/>
      <c r="I6" s="3"/>
      <c r="J6" s="3"/>
      <c r="K6" s="4"/>
      <c r="L6" s="4"/>
      <c r="M6" s="4"/>
      <c r="N6" s="4"/>
      <c r="O6" s="9"/>
      <c r="P6" s="9"/>
      <c r="Q6" s="9"/>
      <c r="R6" s="9"/>
    </row>
    <row r="7" spans="1:18" x14ac:dyDescent="0.25">
      <c r="A7" s="74"/>
      <c r="B7" s="1"/>
      <c r="C7" s="78" t="s">
        <v>153</v>
      </c>
      <c r="D7" s="78"/>
      <c r="E7" s="78"/>
      <c r="F7" s="78"/>
      <c r="G7" s="78"/>
      <c r="H7" s="78"/>
      <c r="I7" s="78"/>
      <c r="J7" s="78"/>
      <c r="K7" s="4"/>
      <c r="L7" s="4"/>
      <c r="M7" s="4"/>
      <c r="N7" s="4"/>
      <c r="O7" s="8"/>
      <c r="P7" s="8"/>
      <c r="Q7" s="8"/>
      <c r="R7" s="8"/>
    </row>
    <row r="8" spans="1:18" x14ac:dyDescent="0.25">
      <c r="B8" s="10"/>
      <c r="C8" s="73" t="s">
        <v>154</v>
      </c>
      <c r="D8" s="10"/>
      <c r="E8" s="10"/>
      <c r="F8" s="10"/>
      <c r="G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5">
      <c r="B9" s="10"/>
      <c r="C9" s="90"/>
      <c r="D9" s="90"/>
      <c r="E9" s="10"/>
      <c r="F9" s="10"/>
      <c r="G9" s="10"/>
      <c r="H9" s="11"/>
      <c r="I9" s="11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5">
      <c r="B10" s="1"/>
      <c r="C10" s="2"/>
      <c r="D10" s="3"/>
      <c r="E10" s="3"/>
      <c r="F10" s="3"/>
      <c r="G10" s="3"/>
      <c r="H10" s="4"/>
      <c r="I10" s="3"/>
      <c r="J10" s="3"/>
      <c r="K10" s="4"/>
      <c r="L10" s="4"/>
      <c r="M10" s="4"/>
      <c r="N10" s="4"/>
      <c r="O10" s="8"/>
      <c r="P10" s="8"/>
      <c r="Q10" s="8"/>
      <c r="R10" s="8"/>
    </row>
    <row r="11" spans="1:18" x14ac:dyDescent="0.25">
      <c r="C11" s="86" t="s">
        <v>1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spans="1:18" x14ac:dyDescent="0.25">
      <c r="B12" s="1"/>
      <c r="C12" s="2"/>
      <c r="D12" s="3"/>
      <c r="E12" s="3"/>
      <c r="F12" s="3"/>
      <c r="G12" s="3"/>
      <c r="H12" s="4"/>
      <c r="I12" s="3"/>
      <c r="J12" s="3"/>
      <c r="K12" s="4"/>
      <c r="L12" s="4"/>
      <c r="M12" s="4"/>
      <c r="N12" s="4"/>
      <c r="O12" s="8"/>
      <c r="P12" s="8"/>
      <c r="Q12" s="8"/>
      <c r="R12" s="8"/>
    </row>
    <row r="13" spans="1:18" x14ac:dyDescent="0.25">
      <c r="B13" s="1"/>
      <c r="C13" s="2"/>
      <c r="D13" s="3"/>
      <c r="E13" s="3"/>
      <c r="F13" s="3"/>
      <c r="G13" s="3"/>
      <c r="H13" s="4"/>
      <c r="I13" s="3"/>
      <c r="J13" s="3"/>
      <c r="K13" s="4"/>
      <c r="L13" s="4"/>
      <c r="M13" s="4"/>
      <c r="N13" s="4"/>
      <c r="O13" s="8"/>
      <c r="P13" s="8"/>
      <c r="Q13" s="8"/>
      <c r="R13" s="8"/>
    </row>
    <row r="14" spans="1:18" ht="15.75" x14ac:dyDescent="0.25">
      <c r="A14" s="87" t="s">
        <v>2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12"/>
      <c r="R14" s="12"/>
    </row>
    <row r="15" spans="1:18" ht="15.75" x14ac:dyDescent="0.25">
      <c r="A15" s="91" t="s">
        <v>69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12"/>
      <c r="R15" s="12"/>
    </row>
    <row r="16" spans="1:18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2"/>
      <c r="R16" s="12"/>
    </row>
    <row r="17" spans="2:18" x14ac:dyDescent="0.25">
      <c r="B17" s="1"/>
      <c r="C17" s="2"/>
      <c r="D17" s="3"/>
      <c r="E17" s="3"/>
      <c r="F17" s="3"/>
      <c r="G17" s="88" t="s">
        <v>155</v>
      </c>
      <c r="H17" s="88"/>
      <c r="I17" s="88"/>
      <c r="J17" s="85"/>
      <c r="K17" s="85"/>
      <c r="L17" s="2"/>
      <c r="M17" s="2"/>
      <c r="N17" s="2"/>
      <c r="O17" s="8"/>
      <c r="P17" s="8"/>
      <c r="Q17" s="8"/>
      <c r="R17" s="8"/>
    </row>
    <row r="18" spans="2:18" x14ac:dyDescent="0.25">
      <c r="B18" s="1"/>
      <c r="C18" s="2"/>
      <c r="D18" s="3"/>
      <c r="E18" s="3"/>
      <c r="F18" s="3"/>
      <c r="G18" s="88" t="s">
        <v>3</v>
      </c>
      <c r="H18" s="88"/>
      <c r="I18" s="88"/>
      <c r="J18" s="2"/>
      <c r="K18" s="2"/>
      <c r="L18" s="2"/>
      <c r="M18" s="2"/>
      <c r="N18" s="2"/>
      <c r="O18" s="8"/>
      <c r="P18" s="8"/>
      <c r="Q18" s="8"/>
      <c r="R18" s="8"/>
    </row>
    <row r="19" spans="2:18" x14ac:dyDescent="0.25">
      <c r="B19" s="1"/>
      <c r="C19" s="2"/>
      <c r="D19" s="3"/>
      <c r="E19" s="3"/>
      <c r="F19" s="3"/>
      <c r="G19" s="88" t="s">
        <v>156</v>
      </c>
      <c r="H19" s="88"/>
      <c r="I19" s="88"/>
      <c r="J19" s="6"/>
      <c r="K19" s="2"/>
      <c r="L19" s="2"/>
      <c r="M19" s="2"/>
      <c r="N19" s="2"/>
      <c r="O19" s="8"/>
      <c r="P19" s="8"/>
      <c r="Q19" s="8"/>
      <c r="R19" s="8"/>
    </row>
    <row r="20" spans="2:18" x14ac:dyDescent="0.25">
      <c r="B20" s="1"/>
      <c r="C20" s="2"/>
      <c r="D20" s="3"/>
      <c r="E20" s="3"/>
      <c r="F20" s="3"/>
      <c r="G20" s="88" t="s">
        <v>4</v>
      </c>
      <c r="H20" s="88"/>
      <c r="I20" s="88"/>
      <c r="J20" s="6"/>
      <c r="K20" s="2"/>
      <c r="L20" s="2"/>
      <c r="M20" s="2"/>
      <c r="N20" s="2"/>
      <c r="O20" s="8"/>
      <c r="P20" s="8"/>
      <c r="Q20" s="8"/>
      <c r="R20" s="8"/>
    </row>
    <row r="21" spans="2:18" x14ac:dyDescent="0.25">
      <c r="B21" s="11"/>
      <c r="C21" s="5"/>
      <c r="D21" s="3"/>
      <c r="E21" s="3"/>
      <c r="F21" s="3"/>
      <c r="G21" s="9"/>
      <c r="H21" s="9"/>
      <c r="I21" s="9"/>
      <c r="J21" s="6"/>
      <c r="K21" s="5"/>
      <c r="L21" s="5"/>
      <c r="M21" s="5"/>
      <c r="N21" s="5"/>
      <c r="O21" s="9"/>
      <c r="P21" s="9"/>
      <c r="Q21" s="9"/>
      <c r="R21" s="9"/>
    </row>
    <row r="22" spans="2:18" x14ac:dyDescent="0.25">
      <c r="B22" s="1"/>
      <c r="C22" s="2"/>
      <c r="D22" s="3"/>
      <c r="E22" s="3"/>
      <c r="F22" s="3"/>
      <c r="G22" s="3"/>
      <c r="H22" s="4"/>
      <c r="I22" s="8"/>
      <c r="J22" s="2"/>
      <c r="K22" s="2"/>
      <c r="L22" s="2"/>
      <c r="M22" s="2"/>
      <c r="N22" s="2"/>
      <c r="O22" s="8"/>
      <c r="P22" s="8"/>
      <c r="Q22" s="8"/>
      <c r="R22" s="8"/>
    </row>
    <row r="23" spans="2:18" ht="18" customHeight="1" x14ac:dyDescent="0.25">
      <c r="B23" s="94" t="s">
        <v>5</v>
      </c>
      <c r="C23" s="94"/>
      <c r="D23" s="94"/>
      <c r="E23" s="94"/>
      <c r="F23" s="94"/>
      <c r="G23" s="94"/>
      <c r="H23" s="94"/>
      <c r="I23" s="95" t="s">
        <v>157</v>
      </c>
      <c r="J23" s="95"/>
      <c r="K23" s="95"/>
      <c r="L23" s="95"/>
      <c r="M23" s="95"/>
      <c r="N23" s="95"/>
      <c r="O23" s="14"/>
      <c r="P23" s="15"/>
      <c r="Q23" s="15"/>
      <c r="R23" s="8"/>
    </row>
    <row r="24" spans="2:18" ht="15.75" customHeight="1" x14ac:dyDescent="0.25">
      <c r="B24" s="94" t="s">
        <v>6</v>
      </c>
      <c r="C24" s="94"/>
      <c r="D24" s="94"/>
      <c r="E24" s="94"/>
      <c r="F24" s="94"/>
      <c r="G24" s="94"/>
      <c r="H24" s="94"/>
      <c r="I24" s="95" t="s">
        <v>159</v>
      </c>
      <c r="J24" s="95"/>
      <c r="K24" s="95"/>
      <c r="L24" s="95"/>
      <c r="M24" s="95"/>
      <c r="N24" s="95"/>
      <c r="O24" s="14"/>
      <c r="P24" s="15"/>
      <c r="Q24" s="15"/>
      <c r="R24" s="8"/>
    </row>
    <row r="25" spans="2:18" x14ac:dyDescent="0.25">
      <c r="B25" s="92" t="s">
        <v>7</v>
      </c>
      <c r="C25" s="92"/>
      <c r="D25" s="92"/>
      <c r="E25" s="92"/>
      <c r="F25" s="92"/>
      <c r="G25" s="92"/>
      <c r="H25" s="92"/>
      <c r="I25" s="93" t="s">
        <v>158</v>
      </c>
      <c r="J25" s="93"/>
      <c r="K25" s="93"/>
      <c r="L25" s="93"/>
      <c r="M25" s="93"/>
      <c r="N25" s="93"/>
      <c r="O25" s="15"/>
      <c r="P25" s="15"/>
      <c r="Q25" s="15"/>
      <c r="R25" s="8"/>
    </row>
    <row r="26" spans="2:18" x14ac:dyDescent="0.25">
      <c r="B26" s="92" t="s">
        <v>8</v>
      </c>
      <c r="C26" s="92"/>
      <c r="D26" s="92"/>
      <c r="E26" s="92"/>
      <c r="F26" s="92"/>
      <c r="G26" s="92"/>
      <c r="H26" s="92"/>
      <c r="I26" s="95" t="s">
        <v>160</v>
      </c>
      <c r="J26" s="95"/>
      <c r="K26" s="95"/>
      <c r="L26" s="95"/>
      <c r="M26" s="95"/>
      <c r="N26" s="95"/>
      <c r="O26" s="15"/>
      <c r="P26" s="15"/>
      <c r="Q26" s="15"/>
      <c r="R26" s="8"/>
    </row>
    <row r="27" spans="2:18" x14ac:dyDescent="0.25">
      <c r="B27" s="92" t="s">
        <v>9</v>
      </c>
      <c r="C27" s="92"/>
      <c r="D27" s="92"/>
      <c r="E27" s="92"/>
      <c r="F27" s="92"/>
      <c r="G27" s="92"/>
      <c r="H27" s="92"/>
      <c r="I27" s="95" t="s">
        <v>161</v>
      </c>
      <c r="J27" s="95"/>
      <c r="K27" s="95"/>
      <c r="L27" s="95"/>
      <c r="M27" s="95"/>
      <c r="N27" s="95"/>
      <c r="O27" s="15"/>
      <c r="P27" s="15"/>
      <c r="Q27" s="15"/>
      <c r="R27" s="8"/>
    </row>
    <row r="28" spans="2:18" x14ac:dyDescent="0.25">
      <c r="B28" s="92" t="s">
        <v>10</v>
      </c>
      <c r="C28" s="92"/>
      <c r="D28" s="92"/>
      <c r="E28" s="92"/>
      <c r="F28" s="92"/>
      <c r="G28" s="92"/>
      <c r="H28" s="92"/>
      <c r="I28" s="95" t="s">
        <v>162</v>
      </c>
      <c r="J28" s="95"/>
      <c r="K28" s="95"/>
      <c r="L28" s="95"/>
      <c r="M28" s="95"/>
      <c r="N28" s="95"/>
      <c r="O28" s="15"/>
      <c r="P28" s="15"/>
      <c r="Q28" s="15"/>
      <c r="R28" s="8"/>
    </row>
    <row r="29" spans="2:18" x14ac:dyDescent="0.25">
      <c r="B29" s="92" t="s">
        <v>11</v>
      </c>
      <c r="C29" s="92"/>
      <c r="D29" s="92"/>
      <c r="E29" s="92"/>
      <c r="F29" s="92"/>
      <c r="G29" s="92"/>
      <c r="H29" s="92"/>
      <c r="I29" s="93" t="s">
        <v>165</v>
      </c>
      <c r="J29" s="93"/>
      <c r="K29" s="93"/>
      <c r="L29" s="93"/>
      <c r="M29" s="93"/>
      <c r="N29" s="93"/>
      <c r="O29" s="15"/>
      <c r="P29" s="15"/>
      <c r="Q29" s="15"/>
      <c r="R29" s="8"/>
    </row>
    <row r="30" spans="2:18" ht="30" customHeight="1" x14ac:dyDescent="0.25">
      <c r="B30" s="94" t="s">
        <v>12</v>
      </c>
      <c r="C30" s="94"/>
      <c r="D30" s="94"/>
      <c r="E30" s="94"/>
      <c r="F30" s="94"/>
      <c r="G30" s="94"/>
      <c r="H30" s="94"/>
      <c r="I30" s="110" t="s">
        <v>164</v>
      </c>
      <c r="J30" s="110"/>
      <c r="K30" s="110"/>
      <c r="L30" s="110"/>
      <c r="M30" s="110"/>
      <c r="N30" s="110"/>
      <c r="O30" s="14"/>
      <c r="P30" s="15"/>
      <c r="Q30" s="15"/>
      <c r="R30" s="8"/>
    </row>
    <row r="31" spans="2:18" ht="15" customHeight="1" x14ac:dyDescent="0.25">
      <c r="B31" s="94" t="s">
        <v>13</v>
      </c>
      <c r="C31" s="94"/>
      <c r="D31" s="94"/>
      <c r="E31" s="94"/>
      <c r="F31" s="94"/>
      <c r="G31" s="94"/>
      <c r="H31" s="94"/>
      <c r="I31" s="95" t="s">
        <v>163</v>
      </c>
      <c r="J31" s="95"/>
      <c r="K31" s="95"/>
      <c r="L31" s="95"/>
      <c r="M31" s="95"/>
      <c r="N31" s="95"/>
      <c r="O31" s="14"/>
      <c r="P31" s="15"/>
      <c r="Q31" s="15"/>
      <c r="R31" s="8"/>
    </row>
    <row r="32" spans="2:18" ht="15" customHeight="1" x14ac:dyDescent="0.25">
      <c r="B32" s="89" t="s">
        <v>14</v>
      </c>
      <c r="C32" s="89"/>
      <c r="D32" s="89"/>
      <c r="E32" s="89"/>
      <c r="F32" s="89"/>
      <c r="G32" s="89"/>
      <c r="H32" s="89"/>
      <c r="I32" s="95" t="s">
        <v>166</v>
      </c>
      <c r="J32" s="95"/>
      <c r="K32" s="95"/>
      <c r="L32" s="95"/>
      <c r="M32" s="95"/>
      <c r="N32" s="95"/>
      <c r="O32" s="15"/>
      <c r="P32" s="15"/>
      <c r="Q32" s="15"/>
      <c r="R32" s="8"/>
    </row>
    <row r="33" spans="1:18" x14ac:dyDescent="0.25">
      <c r="B33" s="1"/>
      <c r="C33" s="2"/>
      <c r="D33" s="3"/>
      <c r="E33" s="3"/>
      <c r="F33" s="3"/>
      <c r="G33" s="3"/>
      <c r="H33" s="4"/>
      <c r="I33" s="8"/>
      <c r="J33" s="2"/>
      <c r="K33" s="2"/>
      <c r="L33" s="2"/>
      <c r="M33" s="2"/>
      <c r="N33" s="2"/>
      <c r="O33" s="8"/>
      <c r="P33" s="8"/>
      <c r="Q33" s="8"/>
      <c r="R33" s="8"/>
    </row>
    <row r="34" spans="1:18" ht="15.75" x14ac:dyDescent="0.25">
      <c r="B34" s="11"/>
      <c r="C34" s="5"/>
      <c r="D34" s="3"/>
      <c r="E34" s="3"/>
      <c r="F34" s="3"/>
      <c r="G34" s="3"/>
      <c r="H34" s="75"/>
      <c r="I34" s="75"/>
      <c r="J34" s="5"/>
      <c r="K34" s="5"/>
      <c r="L34" s="5"/>
      <c r="M34" s="5"/>
      <c r="N34" s="5"/>
      <c r="O34" s="9"/>
      <c r="P34" s="9"/>
      <c r="Q34" s="9"/>
      <c r="R34" s="9"/>
    </row>
    <row r="35" spans="1:18" x14ac:dyDescent="0.25">
      <c r="B35" s="11"/>
      <c r="C35" s="5"/>
      <c r="D35" s="3"/>
      <c r="E35" s="3"/>
      <c r="F35" s="3"/>
      <c r="G35" s="3"/>
      <c r="H35" s="4"/>
      <c r="I35" s="9"/>
      <c r="J35" s="5"/>
      <c r="K35" s="5"/>
      <c r="L35" s="5"/>
      <c r="M35" s="5"/>
      <c r="N35" s="5"/>
      <c r="O35" s="9"/>
      <c r="P35" s="9"/>
      <c r="Q35" s="9"/>
      <c r="R35" s="9"/>
    </row>
    <row r="36" spans="1:18" x14ac:dyDescent="0.25">
      <c r="B36" s="11"/>
      <c r="C36" s="5"/>
      <c r="D36" s="3"/>
      <c r="E36" s="3"/>
      <c r="F36" s="3"/>
      <c r="G36" s="3"/>
      <c r="H36" s="4"/>
      <c r="I36" s="9"/>
      <c r="J36" s="5"/>
      <c r="K36" s="5"/>
      <c r="L36" s="5"/>
      <c r="M36" s="5"/>
      <c r="N36" s="5"/>
      <c r="O36" s="9"/>
      <c r="P36" s="9"/>
      <c r="Q36" s="9"/>
      <c r="R36" s="9"/>
    </row>
    <row r="37" spans="1:18" x14ac:dyDescent="0.25">
      <c r="B37" s="11"/>
      <c r="C37" s="5"/>
      <c r="D37" s="3"/>
      <c r="E37" s="3"/>
      <c r="F37" s="3"/>
      <c r="G37" s="3"/>
      <c r="H37" s="4"/>
      <c r="I37" s="9"/>
      <c r="J37" s="5"/>
      <c r="K37" s="5"/>
      <c r="L37" s="5"/>
      <c r="M37" s="5"/>
      <c r="N37" s="5"/>
      <c r="O37" s="9"/>
      <c r="P37" s="9"/>
      <c r="Q37" s="9"/>
      <c r="R37" s="9"/>
    </row>
    <row r="38" spans="1:18" x14ac:dyDescent="0.25">
      <c r="B38" s="11"/>
      <c r="C38" s="5"/>
      <c r="D38" s="3"/>
      <c r="E38" s="3"/>
      <c r="F38" s="3"/>
      <c r="G38" s="3"/>
      <c r="H38" s="4"/>
      <c r="I38" s="9"/>
      <c r="J38" s="5"/>
      <c r="K38" s="5"/>
      <c r="L38" s="5"/>
      <c r="M38" s="5"/>
      <c r="N38" s="5"/>
      <c r="O38" s="9"/>
      <c r="P38" s="9"/>
      <c r="Q38" s="9"/>
      <c r="R38" s="9"/>
    </row>
    <row r="39" spans="1:18" x14ac:dyDescent="0.25">
      <c r="B39" s="1"/>
      <c r="C39" s="2"/>
      <c r="D39" s="3"/>
      <c r="E39" s="3"/>
      <c r="F39" s="3"/>
      <c r="G39" s="3"/>
      <c r="H39" s="4"/>
      <c r="I39" s="8"/>
      <c r="J39" s="2"/>
      <c r="K39" s="2"/>
      <c r="L39" s="2"/>
      <c r="M39" s="2"/>
      <c r="N39" s="2"/>
      <c r="O39" s="8"/>
      <c r="P39" s="8"/>
      <c r="Q39" s="8"/>
      <c r="R39" s="8"/>
    </row>
    <row r="40" spans="1:18" x14ac:dyDescent="0.25">
      <c r="B40" s="1"/>
      <c r="C40" s="2"/>
      <c r="D40" s="3"/>
      <c r="E40" s="3"/>
      <c r="F40" s="3"/>
      <c r="G40" s="3"/>
      <c r="H40" s="4"/>
      <c r="I40" s="8"/>
      <c r="J40" s="2"/>
      <c r="K40" s="2"/>
      <c r="L40" s="2"/>
      <c r="M40" s="2"/>
      <c r="N40" s="2"/>
      <c r="O40" s="8"/>
      <c r="P40" s="8"/>
      <c r="Q40" s="8"/>
      <c r="R40" s="8"/>
    </row>
    <row r="41" spans="1:18" x14ac:dyDescent="0.25">
      <c r="A41" s="85" t="s">
        <v>15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6"/>
      <c r="P41" s="6"/>
      <c r="Q41" s="6"/>
      <c r="R41" s="6"/>
    </row>
    <row r="42" spans="1:18" x14ac:dyDescent="0.25">
      <c r="B42" s="1"/>
      <c r="C42" s="2"/>
      <c r="D42" s="3"/>
      <c r="E42" s="3"/>
      <c r="F42" s="3"/>
      <c r="G42" s="3"/>
      <c r="H42" s="4"/>
      <c r="I42" s="3"/>
      <c r="J42" s="3"/>
      <c r="K42" s="3"/>
      <c r="L42" s="3"/>
      <c r="M42" s="3"/>
      <c r="N42" s="3"/>
      <c r="O42" s="88"/>
      <c r="P42" s="88"/>
      <c r="Q42" s="88"/>
      <c r="R42" s="88"/>
    </row>
    <row r="43" spans="1:18" ht="15.75" customHeight="1" x14ac:dyDescent="0.25">
      <c r="A43" s="114" t="s">
        <v>16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61"/>
      <c r="P43" s="61"/>
    </row>
    <row r="44" spans="1:18" x14ac:dyDescent="0.25">
      <c r="B44" s="17"/>
      <c r="C44" s="18"/>
      <c r="H44" s="19"/>
      <c r="P44" s="19"/>
    </row>
    <row r="45" spans="1:18" ht="71.25" customHeight="1" x14ac:dyDescent="0.25">
      <c r="A45" s="20" t="s">
        <v>17</v>
      </c>
      <c r="B45" s="20" t="s">
        <v>18</v>
      </c>
      <c r="C45" s="21" t="s">
        <v>19</v>
      </c>
      <c r="D45" s="21" t="s">
        <v>20</v>
      </c>
      <c r="E45" s="21" t="s">
        <v>94</v>
      </c>
      <c r="F45" s="21" t="s">
        <v>95</v>
      </c>
      <c r="G45" s="21" t="s">
        <v>21</v>
      </c>
      <c r="H45" s="21" t="s">
        <v>22</v>
      </c>
      <c r="I45" s="22" t="s">
        <v>23</v>
      </c>
      <c r="J45" s="22" t="s">
        <v>24</v>
      </c>
      <c r="K45" s="22" t="s">
        <v>25</v>
      </c>
      <c r="L45" s="22" t="s">
        <v>26</v>
      </c>
      <c r="M45" s="23"/>
      <c r="N45" s="23"/>
      <c r="O45" s="24"/>
    </row>
    <row r="46" spans="1:18" x14ac:dyDescent="0.25">
      <c r="A46" s="20">
        <v>1</v>
      </c>
      <c r="B46" s="20">
        <v>2</v>
      </c>
      <c r="C46" s="21">
        <v>3</v>
      </c>
      <c r="D46" s="21">
        <v>4</v>
      </c>
      <c r="E46" s="21">
        <v>5</v>
      </c>
      <c r="F46" s="21">
        <v>6</v>
      </c>
      <c r="G46" s="21">
        <v>7</v>
      </c>
      <c r="H46" s="21">
        <v>8</v>
      </c>
      <c r="I46" s="22">
        <v>9</v>
      </c>
      <c r="J46" s="22">
        <v>10</v>
      </c>
      <c r="K46" s="22">
        <v>11</v>
      </c>
      <c r="L46" s="22">
        <v>12</v>
      </c>
      <c r="M46" s="23"/>
      <c r="N46" s="23"/>
      <c r="O46" s="25"/>
    </row>
    <row r="47" spans="1:18" ht="29.25" customHeight="1" x14ac:dyDescent="0.25">
      <c r="A47" s="62" t="s">
        <v>27</v>
      </c>
      <c r="B47" s="26" t="s">
        <v>28</v>
      </c>
      <c r="C47" s="27" t="s">
        <v>97</v>
      </c>
      <c r="D47" s="28" t="s">
        <v>98</v>
      </c>
      <c r="E47" s="29" t="s">
        <v>99</v>
      </c>
      <c r="F47" s="27" t="s">
        <v>143</v>
      </c>
      <c r="G47" s="28">
        <v>2010</v>
      </c>
      <c r="H47" s="27" t="s">
        <v>53</v>
      </c>
      <c r="I47" s="38">
        <v>1</v>
      </c>
      <c r="J47" s="30"/>
      <c r="K47" s="31"/>
      <c r="L47" s="32" t="s">
        <v>29</v>
      </c>
      <c r="M47" s="33"/>
      <c r="N47" s="33"/>
      <c r="O47" s="25"/>
      <c r="P47" s="34"/>
    </row>
    <row r="48" spans="1:18" x14ac:dyDescent="0.25">
      <c r="A48" s="79" t="s">
        <v>30</v>
      </c>
      <c r="B48" s="80"/>
      <c r="C48" s="80"/>
      <c r="D48" s="80"/>
      <c r="E48" s="80"/>
      <c r="F48" s="80"/>
      <c r="G48" s="80"/>
      <c r="H48" s="80"/>
      <c r="I48" s="80"/>
      <c r="J48" s="81"/>
      <c r="K48" s="35"/>
      <c r="L48" s="32"/>
      <c r="M48" s="33"/>
      <c r="N48" s="33"/>
      <c r="O48" s="25"/>
      <c r="P48" s="34"/>
    </row>
    <row r="49" spans="1:15" ht="36" customHeight="1" x14ac:dyDescent="0.25">
      <c r="A49" s="71" t="s">
        <v>31</v>
      </c>
      <c r="B49" s="36" t="s">
        <v>32</v>
      </c>
      <c r="C49" s="63" t="s">
        <v>100</v>
      </c>
      <c r="D49" s="39" t="s">
        <v>101</v>
      </c>
      <c r="E49" s="39" t="s">
        <v>102</v>
      </c>
      <c r="F49" s="63" t="s">
        <v>142</v>
      </c>
      <c r="G49" s="38">
        <v>2011</v>
      </c>
      <c r="H49" s="37" t="s">
        <v>60</v>
      </c>
      <c r="I49" s="38">
        <v>1</v>
      </c>
      <c r="J49" s="30"/>
      <c r="K49" s="31"/>
      <c r="L49" s="40" t="s">
        <v>29</v>
      </c>
      <c r="M49" s="33"/>
      <c r="N49" s="33"/>
      <c r="O49" s="25"/>
    </row>
    <row r="50" spans="1:15" ht="16.5" customHeight="1" x14ac:dyDescent="0.25">
      <c r="A50" s="79" t="s">
        <v>34</v>
      </c>
      <c r="B50" s="80"/>
      <c r="C50" s="80"/>
      <c r="D50" s="80"/>
      <c r="E50" s="80"/>
      <c r="F50" s="80"/>
      <c r="G50" s="80"/>
      <c r="H50" s="80"/>
      <c r="I50" s="80"/>
      <c r="J50" s="81"/>
      <c r="K50" s="35"/>
      <c r="L50" s="40"/>
      <c r="M50" s="33"/>
      <c r="N50" s="33"/>
      <c r="O50" s="25"/>
    </row>
    <row r="51" spans="1:15" ht="60" customHeight="1" x14ac:dyDescent="0.25">
      <c r="A51" s="72"/>
      <c r="B51" s="26" t="s">
        <v>33</v>
      </c>
      <c r="C51" s="63" t="s">
        <v>103</v>
      </c>
      <c r="D51" s="39"/>
      <c r="E51" s="39" t="s">
        <v>104</v>
      </c>
      <c r="F51" s="63"/>
      <c r="G51" s="38"/>
      <c r="H51" s="37" t="s">
        <v>60</v>
      </c>
      <c r="I51" s="38">
        <v>1</v>
      </c>
      <c r="J51" s="30"/>
      <c r="K51" s="31"/>
      <c r="L51" s="40" t="s">
        <v>29</v>
      </c>
      <c r="M51" s="33"/>
      <c r="N51" s="33"/>
      <c r="O51" s="25"/>
    </row>
    <row r="52" spans="1:15" x14ac:dyDescent="0.25">
      <c r="A52" s="79" t="s">
        <v>37</v>
      </c>
      <c r="B52" s="80"/>
      <c r="C52" s="80"/>
      <c r="D52" s="80"/>
      <c r="E52" s="80"/>
      <c r="F52" s="80"/>
      <c r="G52" s="80"/>
      <c r="H52" s="80"/>
      <c r="I52" s="80"/>
      <c r="J52" s="81"/>
      <c r="K52" s="35"/>
      <c r="L52" s="40"/>
      <c r="M52" s="33"/>
      <c r="N52" s="33"/>
      <c r="O52" s="25"/>
    </row>
    <row r="53" spans="1:15" ht="35.25" customHeight="1" x14ac:dyDescent="0.25">
      <c r="A53" s="62" t="s">
        <v>35</v>
      </c>
      <c r="B53" s="64" t="s">
        <v>36</v>
      </c>
      <c r="C53" s="63" t="s">
        <v>105</v>
      </c>
      <c r="D53" s="39" t="s">
        <v>106</v>
      </c>
      <c r="E53" s="39">
        <v>12053245</v>
      </c>
      <c r="F53" s="63" t="s">
        <v>43</v>
      </c>
      <c r="G53" s="39">
        <v>2018</v>
      </c>
      <c r="H53" s="37" t="s">
        <v>107</v>
      </c>
      <c r="I53" s="38">
        <v>1</v>
      </c>
      <c r="J53" s="30">
        <v>20.52</v>
      </c>
      <c r="K53" s="31">
        <f>J53*I53</f>
        <v>20.52</v>
      </c>
      <c r="L53" s="40" t="s">
        <v>29</v>
      </c>
      <c r="M53" s="33"/>
      <c r="N53" s="33"/>
      <c r="O53" s="25"/>
    </row>
    <row r="54" spans="1:15" x14ac:dyDescent="0.25">
      <c r="A54" s="79" t="s">
        <v>40</v>
      </c>
      <c r="B54" s="80"/>
      <c r="C54" s="80"/>
      <c r="D54" s="80"/>
      <c r="E54" s="80"/>
      <c r="F54" s="80"/>
      <c r="G54" s="80"/>
      <c r="H54" s="80"/>
      <c r="I54" s="80"/>
      <c r="J54" s="81"/>
      <c r="K54" s="35"/>
      <c r="L54" s="40"/>
      <c r="M54" s="33"/>
      <c r="N54" s="33"/>
      <c r="O54" s="25"/>
    </row>
    <row r="55" spans="1:15" ht="36" customHeight="1" x14ac:dyDescent="0.25">
      <c r="A55" s="72" t="s">
        <v>38</v>
      </c>
      <c r="B55" s="65" t="s">
        <v>39</v>
      </c>
      <c r="C55" s="37" t="s">
        <v>108</v>
      </c>
      <c r="D55" s="38" t="s">
        <v>64</v>
      </c>
      <c r="E55" s="39">
        <v>12053032</v>
      </c>
      <c r="F55" s="37" t="s">
        <v>65</v>
      </c>
      <c r="G55" s="38">
        <v>2015</v>
      </c>
      <c r="H55" s="37" t="s">
        <v>109</v>
      </c>
      <c r="I55" s="38">
        <v>1</v>
      </c>
      <c r="J55" s="30">
        <v>20.52</v>
      </c>
      <c r="K55" s="31">
        <f>J55*I55</f>
        <v>20.52</v>
      </c>
      <c r="L55" s="40" t="s">
        <v>29</v>
      </c>
      <c r="M55" s="33"/>
      <c r="N55" s="33"/>
      <c r="O55" s="25"/>
    </row>
    <row r="56" spans="1:15" x14ac:dyDescent="0.25">
      <c r="A56" s="79" t="s">
        <v>93</v>
      </c>
      <c r="B56" s="80"/>
      <c r="C56" s="80"/>
      <c r="D56" s="80"/>
      <c r="E56" s="80"/>
      <c r="F56" s="80"/>
      <c r="G56" s="80"/>
      <c r="H56" s="80"/>
      <c r="I56" s="80"/>
      <c r="J56" s="81"/>
      <c r="K56" s="35"/>
      <c r="L56" s="40"/>
      <c r="M56" s="33"/>
      <c r="N56" s="33"/>
      <c r="O56" s="25"/>
    </row>
    <row r="57" spans="1:15" ht="33.75" x14ac:dyDescent="0.25">
      <c r="A57" s="72" t="s">
        <v>41</v>
      </c>
      <c r="B57" s="64" t="s">
        <v>42</v>
      </c>
      <c r="C57" s="37" t="s">
        <v>110</v>
      </c>
      <c r="D57" s="38" t="s">
        <v>111</v>
      </c>
      <c r="E57" s="39" t="s">
        <v>112</v>
      </c>
      <c r="F57" s="37" t="s">
        <v>141</v>
      </c>
      <c r="G57" s="38">
        <v>1997</v>
      </c>
      <c r="H57" s="37" t="s">
        <v>109</v>
      </c>
      <c r="I57" s="38">
        <v>1</v>
      </c>
      <c r="J57" s="30">
        <v>83.49</v>
      </c>
      <c r="K57" s="31">
        <f>J57*I57</f>
        <v>83.49</v>
      </c>
      <c r="L57" s="40" t="s">
        <v>29</v>
      </c>
      <c r="M57" s="33"/>
      <c r="N57" s="33"/>
      <c r="O57" s="25"/>
    </row>
    <row r="58" spans="1:15" x14ac:dyDescent="0.25">
      <c r="A58" s="79" t="s">
        <v>46</v>
      </c>
      <c r="B58" s="80"/>
      <c r="C58" s="80"/>
      <c r="D58" s="80"/>
      <c r="E58" s="80"/>
      <c r="F58" s="80"/>
      <c r="G58" s="80"/>
      <c r="H58" s="80"/>
      <c r="I58" s="80"/>
      <c r="J58" s="81"/>
      <c r="K58" s="35"/>
      <c r="L58" s="40"/>
      <c r="M58" s="33"/>
      <c r="N58" s="33"/>
      <c r="O58" s="25"/>
    </row>
    <row r="59" spans="1:15" ht="37.5" customHeight="1" x14ac:dyDescent="0.25">
      <c r="A59" s="72" t="s">
        <v>44</v>
      </c>
      <c r="B59" s="64" t="s">
        <v>45</v>
      </c>
      <c r="C59" s="37" t="s">
        <v>113</v>
      </c>
      <c r="D59" s="37" t="s">
        <v>114</v>
      </c>
      <c r="E59" s="66">
        <v>1300009</v>
      </c>
      <c r="F59" s="37" t="s">
        <v>140</v>
      </c>
      <c r="G59" s="38">
        <v>1998</v>
      </c>
      <c r="H59" s="37" t="s">
        <v>109</v>
      </c>
      <c r="I59" s="38">
        <v>1</v>
      </c>
      <c r="J59" s="30">
        <v>83.49</v>
      </c>
      <c r="K59" s="31">
        <f>J59*I59</f>
        <v>83.49</v>
      </c>
      <c r="L59" s="40" t="s">
        <v>29</v>
      </c>
      <c r="M59" s="33"/>
      <c r="N59" s="33"/>
      <c r="O59" s="25"/>
    </row>
    <row r="60" spans="1:15" ht="18" customHeight="1" x14ac:dyDescent="0.25">
      <c r="A60" s="79" t="s">
        <v>51</v>
      </c>
      <c r="B60" s="80"/>
      <c r="C60" s="80"/>
      <c r="D60" s="80"/>
      <c r="E60" s="80"/>
      <c r="F60" s="80"/>
      <c r="G60" s="80"/>
      <c r="H60" s="80"/>
      <c r="I60" s="80"/>
      <c r="J60" s="81"/>
      <c r="K60" s="35"/>
      <c r="L60" s="40"/>
      <c r="M60" s="33"/>
      <c r="N60" s="33"/>
      <c r="O60" s="25"/>
    </row>
    <row r="61" spans="1:15" ht="38.25" customHeight="1" x14ac:dyDescent="0.25">
      <c r="A61" s="72" t="s">
        <v>47</v>
      </c>
      <c r="B61" s="64" t="s">
        <v>48</v>
      </c>
      <c r="C61" s="67" t="s">
        <v>115</v>
      </c>
      <c r="D61" s="37" t="s">
        <v>116</v>
      </c>
      <c r="E61" s="37">
        <v>1300131</v>
      </c>
      <c r="F61" s="37" t="s">
        <v>144</v>
      </c>
      <c r="G61" s="38">
        <v>1997</v>
      </c>
      <c r="H61" s="37" t="s">
        <v>117</v>
      </c>
      <c r="I61" s="38">
        <v>1</v>
      </c>
      <c r="J61" s="30">
        <v>83.49</v>
      </c>
      <c r="K61" s="31">
        <f>J61*I61</f>
        <v>83.49</v>
      </c>
      <c r="L61" s="40" t="s">
        <v>29</v>
      </c>
      <c r="M61" s="33"/>
      <c r="N61" s="33"/>
      <c r="O61" s="25"/>
    </row>
    <row r="62" spans="1:15" ht="18" customHeight="1" x14ac:dyDescent="0.25">
      <c r="A62" s="79" t="s">
        <v>54</v>
      </c>
      <c r="B62" s="80"/>
      <c r="C62" s="80"/>
      <c r="D62" s="80"/>
      <c r="E62" s="80"/>
      <c r="F62" s="80"/>
      <c r="G62" s="80"/>
      <c r="H62" s="80"/>
      <c r="I62" s="80"/>
      <c r="J62" s="81"/>
      <c r="K62" s="35"/>
      <c r="L62" s="40"/>
      <c r="M62" s="33"/>
      <c r="N62" s="33"/>
      <c r="O62" s="25"/>
    </row>
    <row r="63" spans="1:15" ht="38.25" customHeight="1" x14ac:dyDescent="0.25">
      <c r="A63" s="72" t="s">
        <v>150</v>
      </c>
      <c r="B63" s="64" t="s">
        <v>52</v>
      </c>
      <c r="C63" s="37" t="s">
        <v>118</v>
      </c>
      <c r="D63" s="37" t="s">
        <v>119</v>
      </c>
      <c r="E63" s="66">
        <v>1300449</v>
      </c>
      <c r="F63" s="37" t="s">
        <v>120</v>
      </c>
      <c r="G63" s="38">
        <v>2000</v>
      </c>
      <c r="H63" s="37" t="s">
        <v>121</v>
      </c>
      <c r="I63" s="38">
        <v>1</v>
      </c>
      <c r="J63" s="30">
        <v>22.95</v>
      </c>
      <c r="K63" s="31">
        <f>J63*I63</f>
        <v>22.95</v>
      </c>
      <c r="L63" s="40" t="s">
        <v>29</v>
      </c>
      <c r="M63" s="33"/>
      <c r="N63" s="33"/>
      <c r="O63" s="25"/>
    </row>
    <row r="64" spans="1:15" ht="18.75" customHeight="1" x14ac:dyDescent="0.25">
      <c r="A64" s="79" t="s">
        <v>57</v>
      </c>
      <c r="B64" s="80"/>
      <c r="C64" s="80"/>
      <c r="D64" s="80"/>
      <c r="E64" s="80"/>
      <c r="F64" s="80"/>
      <c r="G64" s="80"/>
      <c r="H64" s="80"/>
      <c r="I64" s="80"/>
      <c r="J64" s="81"/>
      <c r="K64" s="35"/>
      <c r="L64" s="40"/>
      <c r="M64" s="33"/>
      <c r="N64" s="33"/>
      <c r="O64" s="25"/>
    </row>
    <row r="65" spans="1:16" ht="39.75" customHeight="1" x14ac:dyDescent="0.25">
      <c r="A65" s="72" t="s">
        <v>55</v>
      </c>
      <c r="B65" s="64" t="s">
        <v>56</v>
      </c>
      <c r="C65" s="37" t="s">
        <v>122</v>
      </c>
      <c r="D65" s="38" t="s">
        <v>139</v>
      </c>
      <c r="E65" s="39" t="s">
        <v>123</v>
      </c>
      <c r="F65" s="37" t="s">
        <v>145</v>
      </c>
      <c r="G65" s="38">
        <v>2005</v>
      </c>
      <c r="H65" s="37" t="s">
        <v>109</v>
      </c>
      <c r="I65" s="38">
        <v>1</v>
      </c>
      <c r="J65" s="30">
        <v>83.49</v>
      </c>
      <c r="K65" s="31">
        <f>J65*I65</f>
        <v>83.49</v>
      </c>
      <c r="L65" s="40" t="s">
        <v>29</v>
      </c>
      <c r="M65" s="33"/>
      <c r="N65" s="33"/>
      <c r="O65" s="25"/>
    </row>
    <row r="66" spans="1:16" ht="39" customHeight="1" x14ac:dyDescent="0.25">
      <c r="A66" s="72"/>
      <c r="B66" s="64" t="s">
        <v>147</v>
      </c>
      <c r="C66" s="68" t="s">
        <v>137</v>
      </c>
      <c r="D66" s="69" t="s">
        <v>124</v>
      </c>
      <c r="E66" s="69" t="s">
        <v>125</v>
      </c>
      <c r="F66" s="37" t="s">
        <v>145</v>
      </c>
      <c r="G66" s="69">
        <v>2004</v>
      </c>
      <c r="H66" s="37" t="s">
        <v>109</v>
      </c>
      <c r="I66" s="38">
        <v>1</v>
      </c>
      <c r="J66" s="30">
        <v>83.49</v>
      </c>
      <c r="K66" s="31">
        <f>J66*I66</f>
        <v>83.49</v>
      </c>
      <c r="L66" s="40" t="s">
        <v>29</v>
      </c>
      <c r="M66" s="33"/>
      <c r="N66" s="33"/>
      <c r="O66" s="25"/>
    </row>
    <row r="67" spans="1:16" ht="39" customHeight="1" x14ac:dyDescent="0.25">
      <c r="A67" s="72"/>
      <c r="B67" s="64" t="s">
        <v>148</v>
      </c>
      <c r="C67" s="37" t="s">
        <v>126</v>
      </c>
      <c r="D67" s="38" t="s">
        <v>127</v>
      </c>
      <c r="E67" s="39">
        <v>1640020</v>
      </c>
      <c r="F67" s="37" t="s">
        <v>145</v>
      </c>
      <c r="G67" s="38">
        <v>2005</v>
      </c>
      <c r="H67" s="37" t="s">
        <v>109</v>
      </c>
      <c r="I67" s="38">
        <v>1</v>
      </c>
      <c r="J67" s="30">
        <v>83.49</v>
      </c>
      <c r="K67" s="31">
        <f>J67*I67</f>
        <v>83.49</v>
      </c>
      <c r="L67" s="40" t="s">
        <v>29</v>
      </c>
      <c r="M67" s="33"/>
      <c r="N67" s="33"/>
      <c r="O67" s="25"/>
    </row>
    <row r="68" spans="1:16" ht="39" customHeight="1" x14ac:dyDescent="0.25">
      <c r="A68" s="72"/>
      <c r="B68" s="64" t="s">
        <v>149</v>
      </c>
      <c r="C68" s="37" t="s">
        <v>126</v>
      </c>
      <c r="D68" s="38" t="s">
        <v>138</v>
      </c>
      <c r="E68" s="41" t="s">
        <v>128</v>
      </c>
      <c r="F68" s="37" t="s">
        <v>145</v>
      </c>
      <c r="G68" s="38">
        <v>2008</v>
      </c>
      <c r="H68" s="37" t="s">
        <v>109</v>
      </c>
      <c r="I68" s="38">
        <v>1</v>
      </c>
      <c r="J68" s="30">
        <v>83.49</v>
      </c>
      <c r="K68" s="31">
        <f>J68*I68</f>
        <v>83.49</v>
      </c>
      <c r="L68" s="40" t="s">
        <v>29</v>
      </c>
      <c r="M68" s="33"/>
      <c r="N68" s="33"/>
      <c r="O68" s="25"/>
    </row>
    <row r="69" spans="1:16" ht="16.5" customHeight="1" x14ac:dyDescent="0.25">
      <c r="A69" s="79" t="s">
        <v>61</v>
      </c>
      <c r="B69" s="80"/>
      <c r="C69" s="80"/>
      <c r="D69" s="80"/>
      <c r="E69" s="80"/>
      <c r="F69" s="80"/>
      <c r="G69" s="80"/>
      <c r="H69" s="80"/>
      <c r="I69" s="80"/>
      <c r="J69" s="81"/>
      <c r="K69" s="35"/>
      <c r="L69" s="40"/>
      <c r="M69" s="33"/>
      <c r="N69" s="33"/>
      <c r="O69" s="25"/>
    </row>
    <row r="70" spans="1:16" ht="39.75" customHeight="1" x14ac:dyDescent="0.25">
      <c r="A70" s="72" t="s">
        <v>58</v>
      </c>
      <c r="B70" s="65" t="s">
        <v>59</v>
      </c>
      <c r="C70" s="37" t="s">
        <v>129</v>
      </c>
      <c r="D70" s="38" t="s">
        <v>49</v>
      </c>
      <c r="E70" s="41" t="s">
        <v>130</v>
      </c>
      <c r="F70" s="37" t="s">
        <v>131</v>
      </c>
      <c r="G70" s="38">
        <v>2009</v>
      </c>
      <c r="H70" s="37" t="s">
        <v>50</v>
      </c>
      <c r="I70" s="38">
        <v>1</v>
      </c>
      <c r="J70" s="30"/>
      <c r="K70" s="31"/>
      <c r="L70" s="40" t="s">
        <v>29</v>
      </c>
      <c r="M70" s="33"/>
      <c r="N70" s="33"/>
      <c r="O70" s="25"/>
    </row>
    <row r="71" spans="1:16" ht="17.25" customHeight="1" x14ac:dyDescent="0.25">
      <c r="A71" s="79" t="s">
        <v>63</v>
      </c>
      <c r="B71" s="80"/>
      <c r="C71" s="80"/>
      <c r="D71" s="80"/>
      <c r="E71" s="80"/>
      <c r="F71" s="80"/>
      <c r="G71" s="80"/>
      <c r="H71" s="80"/>
      <c r="I71" s="80"/>
      <c r="J71" s="81"/>
      <c r="K71" s="35"/>
      <c r="L71" s="40"/>
      <c r="M71" s="33"/>
      <c r="N71" s="33"/>
      <c r="O71" s="25"/>
    </row>
    <row r="72" spans="1:16" ht="39" customHeight="1" x14ac:dyDescent="0.25">
      <c r="A72" s="72">
        <v>11</v>
      </c>
      <c r="B72" s="65" t="s">
        <v>62</v>
      </c>
      <c r="C72" s="37" t="s">
        <v>132</v>
      </c>
      <c r="D72" s="38" t="s">
        <v>133</v>
      </c>
      <c r="E72" s="41" t="s">
        <v>134</v>
      </c>
      <c r="F72" s="37" t="s">
        <v>146</v>
      </c>
      <c r="G72" s="38">
        <v>2015</v>
      </c>
      <c r="H72" s="37" t="s">
        <v>135</v>
      </c>
      <c r="I72" s="38">
        <v>1</v>
      </c>
      <c r="J72" s="30">
        <v>83.49</v>
      </c>
      <c r="K72" s="31">
        <f>J72*I72</f>
        <v>83.49</v>
      </c>
      <c r="L72" s="40" t="s">
        <v>29</v>
      </c>
      <c r="M72" s="33"/>
      <c r="N72" s="33"/>
      <c r="O72" s="25"/>
    </row>
    <row r="73" spans="1:16" ht="37.5" customHeight="1" x14ac:dyDescent="0.25">
      <c r="A73" s="72"/>
      <c r="B73" s="65" t="s">
        <v>151</v>
      </c>
      <c r="C73" s="37" t="s">
        <v>132</v>
      </c>
      <c r="D73" s="38" t="s">
        <v>133</v>
      </c>
      <c r="E73" s="39" t="s">
        <v>136</v>
      </c>
      <c r="F73" s="37" t="s">
        <v>146</v>
      </c>
      <c r="G73" s="38">
        <v>2015</v>
      </c>
      <c r="H73" s="37" t="s">
        <v>135</v>
      </c>
      <c r="I73" s="38">
        <v>1</v>
      </c>
      <c r="J73" s="30">
        <v>83.49</v>
      </c>
      <c r="K73" s="31">
        <f>J73*I73</f>
        <v>83.49</v>
      </c>
      <c r="L73" s="40" t="s">
        <v>29</v>
      </c>
      <c r="M73" s="33"/>
      <c r="N73" s="33"/>
      <c r="O73" s="25"/>
    </row>
    <row r="74" spans="1:16" ht="15.75" customHeight="1" x14ac:dyDescent="0.25">
      <c r="A74" s="82" t="s">
        <v>152</v>
      </c>
      <c r="B74" s="83"/>
      <c r="C74" s="83"/>
      <c r="D74" s="83"/>
      <c r="E74" s="83"/>
      <c r="F74" s="83"/>
      <c r="G74" s="83"/>
      <c r="H74" s="83"/>
      <c r="I74" s="83"/>
      <c r="J74" s="84"/>
      <c r="K74" s="35"/>
      <c r="L74" s="31"/>
      <c r="M74" s="33"/>
      <c r="N74" s="33"/>
      <c r="O74" s="42"/>
    </row>
    <row r="75" spans="1:16" ht="15.75" x14ac:dyDescent="0.25">
      <c r="A75" s="96" t="s">
        <v>88</v>
      </c>
      <c r="B75" s="97"/>
      <c r="C75" s="97"/>
      <c r="D75" s="97"/>
      <c r="E75" s="97"/>
      <c r="F75" s="97"/>
      <c r="G75" s="97"/>
      <c r="H75" s="97"/>
      <c r="I75" s="97"/>
      <c r="J75" s="98"/>
      <c r="K75" s="76">
        <f>K77/1.21</f>
        <v>673.88429752066111</v>
      </c>
      <c r="L75" s="33"/>
      <c r="M75" s="99"/>
      <c r="N75" s="99"/>
    </row>
    <row r="76" spans="1:16" ht="15.75" x14ac:dyDescent="0.25">
      <c r="A76" s="96" t="s">
        <v>90</v>
      </c>
      <c r="B76" s="97"/>
      <c r="C76" s="97"/>
      <c r="D76" s="97"/>
      <c r="E76" s="97"/>
      <c r="F76" s="97"/>
      <c r="G76" s="97"/>
      <c r="H76" s="97"/>
      <c r="I76" s="97"/>
      <c r="J76" s="98"/>
      <c r="K76" s="76">
        <f>K77-K75</f>
        <v>141.51570247933887</v>
      </c>
      <c r="L76" s="33"/>
      <c r="M76" s="48"/>
      <c r="N76" s="48"/>
    </row>
    <row r="77" spans="1:16" ht="15.75" x14ac:dyDescent="0.25">
      <c r="A77" s="96" t="s">
        <v>89</v>
      </c>
      <c r="B77" s="97"/>
      <c r="C77" s="97"/>
      <c r="D77" s="97"/>
      <c r="E77" s="97"/>
      <c r="F77" s="97"/>
      <c r="G77" s="97"/>
      <c r="H77" s="97"/>
      <c r="I77" s="97"/>
      <c r="J77" s="98"/>
      <c r="K77" s="77">
        <f>SUM(K53,K55,K57,K59,K61,K63,K65:K68,K72:K73)</f>
        <v>815.4</v>
      </c>
    </row>
    <row r="79" spans="1:16" ht="44.25" customHeight="1" x14ac:dyDescent="0.25">
      <c r="A79" s="105" t="s">
        <v>70</v>
      </c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60"/>
      <c r="P79" s="60"/>
    </row>
    <row r="80" spans="1:16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4"/>
      <c r="M80" s="45"/>
      <c r="N80" s="46"/>
    </row>
    <row r="81" spans="1:16" ht="16.5" customHeight="1" x14ac:dyDescent="0.25">
      <c r="A81" s="104" t="s">
        <v>71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</row>
    <row r="82" spans="1:16" ht="35.25" customHeight="1" x14ac:dyDescent="0.25">
      <c r="A82" s="104" t="s">
        <v>72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59"/>
      <c r="P82" s="59"/>
    </row>
    <row r="83" spans="1:16" x14ac:dyDescent="0.25">
      <c r="B83" s="47"/>
    </row>
    <row r="84" spans="1:16" x14ac:dyDescent="0.25">
      <c r="A84" s="85" t="s">
        <v>73</v>
      </c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</row>
    <row r="85" spans="1:16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6" ht="28.5" customHeight="1" x14ac:dyDescent="0.25">
      <c r="A86" s="5"/>
      <c r="B86" s="57" t="s">
        <v>18</v>
      </c>
      <c r="C86" s="110" t="s">
        <v>74</v>
      </c>
      <c r="D86" s="110"/>
      <c r="E86" s="110"/>
      <c r="F86" s="110" t="s">
        <v>75</v>
      </c>
      <c r="G86" s="110"/>
      <c r="H86" s="110"/>
      <c r="I86" s="100" t="s">
        <v>76</v>
      </c>
      <c r="J86" s="101"/>
      <c r="K86" s="101"/>
      <c r="L86" s="101"/>
      <c r="M86" s="102"/>
      <c r="N86" s="5"/>
    </row>
    <row r="87" spans="1:16" x14ac:dyDescent="0.25">
      <c r="A87" s="5"/>
      <c r="B87" s="16"/>
      <c r="C87" s="111"/>
      <c r="D87" s="112"/>
      <c r="E87" s="113"/>
      <c r="F87" s="111"/>
      <c r="G87" s="112"/>
      <c r="H87" s="113"/>
      <c r="I87" s="93"/>
      <c r="J87" s="93"/>
      <c r="K87" s="93"/>
      <c r="L87" s="93"/>
      <c r="M87" s="93"/>
      <c r="N87" s="5"/>
    </row>
    <row r="88" spans="1:16" x14ac:dyDescent="0.25">
      <c r="A88" s="5"/>
      <c r="B88" s="16"/>
      <c r="C88" s="111"/>
      <c r="D88" s="112"/>
      <c r="E88" s="113"/>
      <c r="F88" s="111"/>
      <c r="G88" s="112"/>
      <c r="H88" s="113"/>
      <c r="I88" s="93"/>
      <c r="J88" s="93"/>
      <c r="K88" s="93"/>
      <c r="L88" s="93"/>
      <c r="M88" s="93"/>
      <c r="N88" s="5"/>
    </row>
    <row r="89" spans="1:16" x14ac:dyDescent="0.25">
      <c r="A89" s="3"/>
      <c r="B89" s="49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6" x14ac:dyDescent="0.25">
      <c r="A90" s="50" t="s">
        <v>77</v>
      </c>
      <c r="B90" s="51"/>
      <c r="C90" s="50"/>
      <c r="D90" s="50"/>
      <c r="E90" s="50"/>
      <c r="F90" s="50"/>
      <c r="G90" s="50"/>
      <c r="H90" s="50"/>
      <c r="I90" s="3"/>
      <c r="J90" s="3"/>
      <c r="K90" s="3"/>
      <c r="L90" s="3"/>
      <c r="M90" s="3"/>
      <c r="N90" s="3"/>
    </row>
    <row r="91" spans="1:16" x14ac:dyDescent="0.25">
      <c r="A91" s="3"/>
      <c r="B91" s="49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6" x14ac:dyDescent="0.25">
      <c r="A92" s="103" t="s">
        <v>78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</row>
    <row r="93" spans="1:16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</row>
    <row r="94" spans="1:16" ht="18" customHeight="1" x14ac:dyDescent="0.25">
      <c r="A94" s="52"/>
      <c r="B94" s="53" t="s">
        <v>79</v>
      </c>
      <c r="C94" s="100" t="s">
        <v>80</v>
      </c>
      <c r="D94" s="101"/>
      <c r="E94" s="101"/>
      <c r="F94" s="101"/>
      <c r="G94" s="101"/>
      <c r="H94" s="102"/>
      <c r="I94" s="107" t="s">
        <v>81</v>
      </c>
      <c r="J94" s="107"/>
      <c r="K94" s="107"/>
      <c r="L94" s="107"/>
      <c r="M94" s="107"/>
      <c r="N94" s="52"/>
    </row>
    <row r="95" spans="1:16" x14ac:dyDescent="0.25">
      <c r="A95" s="52"/>
      <c r="B95" s="53"/>
      <c r="C95" s="100" t="s">
        <v>168</v>
      </c>
      <c r="D95" s="101"/>
      <c r="E95" s="101"/>
      <c r="F95" s="101"/>
      <c r="G95" s="101"/>
      <c r="H95" s="102"/>
      <c r="I95" s="107"/>
      <c r="J95" s="107"/>
      <c r="K95" s="107"/>
      <c r="L95" s="107"/>
      <c r="M95" s="107"/>
      <c r="N95" s="52"/>
    </row>
    <row r="96" spans="1:16" x14ac:dyDescent="0.25">
      <c r="A96" s="52"/>
      <c r="B96" s="53"/>
      <c r="C96" s="100"/>
      <c r="D96" s="101"/>
      <c r="E96" s="101"/>
      <c r="F96" s="101"/>
      <c r="G96" s="101"/>
      <c r="H96" s="102"/>
      <c r="I96" s="107"/>
      <c r="J96" s="107"/>
      <c r="K96" s="107"/>
      <c r="L96" s="107"/>
      <c r="M96" s="107"/>
      <c r="N96" s="52"/>
    </row>
    <row r="97" spans="1:16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</row>
    <row r="98" spans="1:16" ht="64.5" customHeight="1" x14ac:dyDescent="0.25">
      <c r="A98" s="108" t="s">
        <v>92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51"/>
      <c r="P98" s="51"/>
    </row>
    <row r="99" spans="1:16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</row>
    <row r="100" spans="1:16" ht="17.25" customHeight="1" x14ac:dyDescent="0.25">
      <c r="A100" s="103" t="s">
        <v>82</v>
      </c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49"/>
      <c r="P100" s="49"/>
    </row>
    <row r="101" spans="1:16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</row>
    <row r="102" spans="1:16" ht="15" customHeight="1" x14ac:dyDescent="0.25">
      <c r="A102" s="55"/>
      <c r="B102" s="53" t="s">
        <v>79</v>
      </c>
      <c r="C102" s="100" t="s">
        <v>83</v>
      </c>
      <c r="D102" s="101"/>
      <c r="E102" s="101"/>
      <c r="F102" s="101"/>
      <c r="G102" s="101"/>
      <c r="H102" s="107" t="s">
        <v>96</v>
      </c>
      <c r="I102" s="107"/>
      <c r="J102" s="107"/>
      <c r="K102" s="107"/>
      <c r="L102" s="55"/>
      <c r="M102" s="55"/>
      <c r="N102" s="55"/>
    </row>
    <row r="103" spans="1:16" x14ac:dyDescent="0.25">
      <c r="A103" s="55"/>
      <c r="B103" s="56">
        <v>1</v>
      </c>
      <c r="C103" s="100" t="s">
        <v>167</v>
      </c>
      <c r="D103" s="101"/>
      <c r="E103" s="101"/>
      <c r="F103" s="101"/>
      <c r="G103" s="101"/>
      <c r="H103" s="107">
        <v>2</v>
      </c>
      <c r="I103" s="107"/>
      <c r="J103" s="107"/>
      <c r="K103" s="107"/>
      <c r="L103" s="55"/>
      <c r="M103" s="55"/>
      <c r="N103" s="55"/>
    </row>
    <row r="104" spans="1:16" x14ac:dyDescent="0.25">
      <c r="A104" s="55"/>
      <c r="B104" s="56"/>
      <c r="C104" s="107"/>
      <c r="D104" s="107"/>
      <c r="E104" s="107"/>
      <c r="F104" s="107"/>
      <c r="G104" s="107"/>
      <c r="H104" s="107"/>
      <c r="I104" s="107"/>
      <c r="J104" s="107"/>
      <c r="K104" s="107"/>
      <c r="L104" s="55"/>
      <c r="M104" s="55"/>
      <c r="N104" s="55"/>
    </row>
    <row r="105" spans="1:16" x14ac:dyDescent="0.25">
      <c r="A105" s="55"/>
      <c r="B105" s="55"/>
      <c r="C105" s="52"/>
      <c r="D105" s="52"/>
      <c r="E105" s="52"/>
      <c r="F105" s="52"/>
      <c r="G105" s="52"/>
      <c r="H105" s="52"/>
      <c r="I105" s="52"/>
      <c r="J105" s="55"/>
      <c r="K105" s="55"/>
      <c r="L105" s="55"/>
      <c r="M105" s="55"/>
      <c r="N105" s="55"/>
    </row>
    <row r="106" spans="1:16" x14ac:dyDescent="0.25">
      <c r="A106" s="103" t="s">
        <v>84</v>
      </c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</row>
    <row r="107" spans="1:16" x14ac:dyDescent="0.25">
      <c r="A107" s="55"/>
      <c r="B107" s="55"/>
      <c r="C107" s="52"/>
      <c r="D107" s="52"/>
      <c r="E107" s="52"/>
      <c r="F107" s="52"/>
      <c r="G107" s="52"/>
      <c r="H107" s="52"/>
      <c r="I107" s="52"/>
      <c r="J107" s="55"/>
      <c r="K107" s="55"/>
      <c r="L107" s="55"/>
      <c r="M107" s="55"/>
      <c r="N107" s="55"/>
    </row>
    <row r="108" spans="1:16" x14ac:dyDescent="0.25">
      <c r="A108" s="55"/>
      <c r="B108" s="55"/>
      <c r="C108" s="52"/>
      <c r="D108" s="52"/>
      <c r="E108" s="52"/>
      <c r="F108" s="52"/>
      <c r="G108" s="52"/>
      <c r="H108" s="52"/>
      <c r="I108" s="52"/>
      <c r="J108" s="55"/>
      <c r="K108" s="55"/>
      <c r="L108" s="55"/>
      <c r="M108" s="55"/>
      <c r="N108" s="55"/>
    </row>
    <row r="109" spans="1:16" ht="31.5" customHeight="1" x14ac:dyDescent="0.25">
      <c r="A109" s="109" t="s">
        <v>91</v>
      </c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58"/>
      <c r="P109" s="58"/>
    </row>
    <row r="110" spans="1:1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3" spans="1:14" x14ac:dyDescent="0.25">
      <c r="A113" s="88" t="s">
        <v>169</v>
      </c>
      <c r="B113" s="88"/>
      <c r="C113" s="88"/>
      <c r="D113" s="88"/>
      <c r="E113" s="6"/>
      <c r="F113" s="88" t="s">
        <v>0</v>
      </c>
      <c r="G113" s="88"/>
      <c r="H113" s="88"/>
      <c r="I113" s="6"/>
      <c r="J113" s="88" t="s">
        <v>170</v>
      </c>
      <c r="K113" s="88"/>
      <c r="L113" s="88"/>
      <c r="M113" s="88"/>
      <c r="N113" s="6"/>
    </row>
    <row r="114" spans="1:14" ht="32.25" customHeight="1" x14ac:dyDescent="0.25">
      <c r="A114" s="90" t="s">
        <v>85</v>
      </c>
      <c r="B114" s="90"/>
      <c r="C114" s="90"/>
      <c r="D114" s="90"/>
      <c r="E114" s="10"/>
      <c r="F114" s="106" t="s">
        <v>86</v>
      </c>
      <c r="G114" s="106"/>
      <c r="H114" s="106"/>
      <c r="I114" s="70"/>
      <c r="J114" s="106" t="s">
        <v>87</v>
      </c>
      <c r="K114" s="106"/>
      <c r="L114" s="106"/>
      <c r="M114" s="106"/>
      <c r="N114" s="70"/>
    </row>
  </sheetData>
  <mergeCells count="88">
    <mergeCell ref="A60:J60"/>
    <mergeCell ref="A62:J62"/>
    <mergeCell ref="A64:J64"/>
    <mergeCell ref="A69:J69"/>
    <mergeCell ref="A71:J71"/>
    <mergeCell ref="I32:N32"/>
    <mergeCell ref="A43:N43"/>
    <mergeCell ref="I26:N26"/>
    <mergeCell ref="I27:N27"/>
    <mergeCell ref="I28:N28"/>
    <mergeCell ref="I29:N29"/>
    <mergeCell ref="I30:N30"/>
    <mergeCell ref="B27:H27"/>
    <mergeCell ref="B28:H28"/>
    <mergeCell ref="B29:H29"/>
    <mergeCell ref="B31:H31"/>
    <mergeCell ref="C104:G104"/>
    <mergeCell ref="A106:N106"/>
    <mergeCell ref="A109:N109"/>
    <mergeCell ref="H104:K104"/>
    <mergeCell ref="A82:N82"/>
    <mergeCell ref="A84:N84"/>
    <mergeCell ref="C86:E86"/>
    <mergeCell ref="F86:H86"/>
    <mergeCell ref="I86:M86"/>
    <mergeCell ref="I94:M94"/>
    <mergeCell ref="I95:M95"/>
    <mergeCell ref="C87:E87"/>
    <mergeCell ref="F87:H87"/>
    <mergeCell ref="I87:M87"/>
    <mergeCell ref="C88:E88"/>
    <mergeCell ref="F88:H88"/>
    <mergeCell ref="C95:H95"/>
    <mergeCell ref="C96:H96"/>
    <mergeCell ref="C102:G102"/>
    <mergeCell ref="H102:K102"/>
    <mergeCell ref="C103:G103"/>
    <mergeCell ref="H103:K103"/>
    <mergeCell ref="I96:M96"/>
    <mergeCell ref="A98:N98"/>
    <mergeCell ref="A100:N100"/>
    <mergeCell ref="A114:D114"/>
    <mergeCell ref="F113:H113"/>
    <mergeCell ref="F114:H114"/>
    <mergeCell ref="J113:M113"/>
    <mergeCell ref="J114:M114"/>
    <mergeCell ref="A113:D113"/>
    <mergeCell ref="A75:J75"/>
    <mergeCell ref="M75:N75"/>
    <mergeCell ref="A77:J77"/>
    <mergeCell ref="A76:J76"/>
    <mergeCell ref="C94:H94"/>
    <mergeCell ref="A92:N92"/>
    <mergeCell ref="A81:N81"/>
    <mergeCell ref="A79:N79"/>
    <mergeCell ref="I88:M88"/>
    <mergeCell ref="A58:J58"/>
    <mergeCell ref="A74:J74"/>
    <mergeCell ref="I4:N4"/>
    <mergeCell ref="I3:M3"/>
    <mergeCell ref="I2:M2"/>
    <mergeCell ref="A14:P14"/>
    <mergeCell ref="O42:R42"/>
    <mergeCell ref="A48:J48"/>
    <mergeCell ref="B32:H32"/>
    <mergeCell ref="A41:N41"/>
    <mergeCell ref="C9:D9"/>
    <mergeCell ref="A15:P15"/>
    <mergeCell ref="G17:I17"/>
    <mergeCell ref="J17:K17"/>
    <mergeCell ref="B25:H25"/>
    <mergeCell ref="I25:N25"/>
    <mergeCell ref="C7:J7"/>
    <mergeCell ref="A50:J50"/>
    <mergeCell ref="A52:J52"/>
    <mergeCell ref="A54:J54"/>
    <mergeCell ref="A56:J56"/>
    <mergeCell ref="G20:I20"/>
    <mergeCell ref="B26:H26"/>
    <mergeCell ref="B30:H30"/>
    <mergeCell ref="C11:R11"/>
    <mergeCell ref="G18:I18"/>
    <mergeCell ref="B23:H23"/>
    <mergeCell ref="B24:H24"/>
    <mergeCell ref="I23:N23"/>
    <mergeCell ref="I24:N24"/>
    <mergeCell ref="G19:I19"/>
    <mergeCell ref="I31:N31"/>
  </mergeCells>
  <hyperlinks>
    <hyperlink ref="C7" r:id="rId1" display="mailto:vilnius@limeta.lt"/>
  </hyperlinks>
  <pageMargins left="0.51181102362204722" right="0.51181102362204722" top="0.78740157480314965" bottom="0.55118110236220474" header="0.31496062992125984" footer="0.31496062992125984"/>
  <pageSetup paperSize="9"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mikuciauskieneri</dc:creator>
  <cp:lastModifiedBy>Pirkimai</cp:lastModifiedBy>
  <cp:lastPrinted>2020-09-21T06:20:12Z</cp:lastPrinted>
  <dcterms:created xsi:type="dcterms:W3CDTF">2019-07-17T07:54:11Z</dcterms:created>
  <dcterms:modified xsi:type="dcterms:W3CDTF">2020-09-24T09:35:46Z</dcterms:modified>
</cp:coreProperties>
</file>