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66925"/>
  <mc:AlternateContent xmlns:mc="http://schemas.openxmlformats.org/markup-compatibility/2006">
    <mc:Choice Requires="x15">
      <x15ac:absPath xmlns:x15ac="http://schemas.microsoft.com/office/spreadsheetml/2010/11/ac" url="U:\KONKURSAI\konkursai\Klaip. universitetinė lig\2020\histologija (508463) 20-10-30\"/>
    </mc:Choice>
  </mc:AlternateContent>
  <xr:revisionPtr revIDLastSave="0" documentId="13_ncr:1_{C74EE4E0-4B32-4127-9384-8EB52E8031EA}"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1" l="1"/>
  <c r="G12" i="1"/>
  <c r="G5" i="1"/>
  <c r="G6" i="1"/>
  <c r="G8" i="1"/>
  <c r="G9" i="1"/>
  <c r="G10" i="1"/>
  <c r="G14" i="1"/>
  <c r="G15" i="1"/>
  <c r="G16" i="1"/>
  <c r="G17" i="1"/>
  <c r="G18" i="1"/>
  <c r="G20" i="1"/>
  <c r="G21" i="1"/>
  <c r="G19" i="1"/>
</calcChain>
</file>

<file path=xl/sharedStrings.xml><?xml version="1.0" encoding="utf-8"?>
<sst xmlns="http://schemas.openxmlformats.org/spreadsheetml/2006/main" count="91" uniqueCount="76">
  <si>
    <t xml:space="preserve"> Priedas Nr. 2</t>
  </si>
  <si>
    <t>Eil. Nr.</t>
  </si>
  <si>
    <t>Priemonės apibūdinimas (specifikacija)</t>
  </si>
  <si>
    <t>Orientacinis perkamas kiekis</t>
  </si>
  <si>
    <t>Mato vnt.</t>
  </si>
  <si>
    <t>PVM tarifas %</t>
  </si>
  <si>
    <t>Mato vnt. kaina EUR su PVM</t>
  </si>
  <si>
    <t>Viso kaina EUR su PVM</t>
  </si>
  <si>
    <t>Gamintojas</t>
  </si>
  <si>
    <t>1</t>
  </si>
  <si>
    <t>Vnt.</t>
  </si>
  <si>
    <t>6</t>
  </si>
  <si>
    <t>7</t>
  </si>
  <si>
    <t>8</t>
  </si>
  <si>
    <t>9</t>
  </si>
  <si>
    <t>11</t>
  </si>
  <si>
    <t>iki 70000 vnt.</t>
  </si>
  <si>
    <t>12</t>
  </si>
  <si>
    <t>13</t>
  </si>
  <si>
    <t>15</t>
  </si>
  <si>
    <t>16</t>
  </si>
  <si>
    <t>23</t>
  </si>
  <si>
    <t>29</t>
  </si>
  <si>
    <t>30</t>
  </si>
  <si>
    <t>Iki 10000 vnt.</t>
  </si>
  <si>
    <t>iki 500 vnt.</t>
  </si>
  <si>
    <t>iki 100 vnt.</t>
  </si>
  <si>
    <t>iki 1000 vnt.</t>
  </si>
  <si>
    <t>vnt.</t>
  </si>
  <si>
    <t>iki 5 vnt.</t>
  </si>
  <si>
    <t>Medicininės priemonės citologijai, histologijai</t>
  </si>
  <si>
    <t>Iki 60000 vnt.</t>
  </si>
  <si>
    <t>Biopsinės kempinėlės, skirtos įdėjimui į įprastinę biopsinę kasetę (32x26 mm)</t>
  </si>
  <si>
    <t xml:space="preserve">Antgaliai mikrodozatoriui I: darbinis tūris - intervalas ne siauresnis 0,2 -10 µl; antgaliai ne sterilūs.  </t>
  </si>
  <si>
    <t xml:space="preserve">Antgaliai mikrodozatoriui II: darbinis tūris - intervalas ne siauresnis 0,5 -250 µl; antgaliai ne sterilūs. </t>
  </si>
  <si>
    <t>iki 2500 vnt.</t>
  </si>
  <si>
    <t xml:space="preserve">Antgaliai mikrodozatoriui III: darbinis tūris - intervalas ne siauresnis 100 -1000 µl; antgaliai ne sterilūs. </t>
  </si>
  <si>
    <t xml:space="preserve">Rankena autopsiniams ašmenims, autoklavuojama, atspari cheminėms medžiagoms, lengvai išardoma, tinkanti autopsiniams ašmenims Nr. 100, 170, 325. </t>
  </si>
  <si>
    <t>Rankena su laikikliu, skirta įdėti histologiniams ašmenims, autoklavuojama, atspari cheminėms medžiagoms, tinkanti histologiniams ašmenims R35, S35 . Matmenys rankenos: 125x20mm ( (±1mm). Storis :10mm (±1mm). Matmenys laikiklio: 90x12mm ( (±1mm). Storis: 1,5mm (±0,05mm) .</t>
  </si>
  <si>
    <t>iki 15 vnt.</t>
  </si>
  <si>
    <t xml:space="preserve">Histologiniai ašmenys: vienkartiniai mikrotominiai; S35; pagaminti iš nerūdijančio plieno; skirti rotaciniam mikrotomui, parafininių blokų pjovimui; ašmens ilgis - 80 mm; ašmens kampas - 35⁰. CE/IVD atitiktis:  pateikti atitikties įrodymą.
</t>
  </si>
  <si>
    <t>iki 1500 vnt.</t>
  </si>
  <si>
    <t xml:space="preserve">Histologiniai ašmenys: vienkartiniai mikrotominiai; R35; pagaminti iš nerūdijančio plieno; skirti rotaciniam mikrotomui, parafininių blokų pjovimui; ašmens ilgis - 80 mm; ašmens kampas - 35⁰ . CE/IVD atitiktis:  pateikti atitikties įrodymą.
</t>
  </si>
  <si>
    <t xml:space="preserve">Histologiniai ašmenys: vienkartiniai mikrotominiai; C35; pagaminti iš karbonizuoto plieno; skirti kriotomui, sušaldytų mėginių pjovimui; ašmens ilgis - 80 mm; ašmens kampas - 35⁰. CE/IVD atitiktis:  pateikti atitikties įrodymą.
</t>
  </si>
  <si>
    <t xml:space="preserve">Autopsijos ašmenys: Nr. 170; vienkartiniai; pagaminti iš nerūdijančio plieno; ašmens ilgis - 170 mm. CE/IVD atitiktis: pateikti atitikties įrodymą.
</t>
  </si>
  <si>
    <t>iki 60 vnt.</t>
  </si>
  <si>
    <t xml:space="preserve">Iki 5 vnt. </t>
  </si>
  <si>
    <t>Dėžutė, objektyvinių stikliukų transportavimui (50 vietų) plastikinė, su dangteliu</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</si>
  <si>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</si>
  <si>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 xml:space="preserve">Žirklės autopsinės žarnoms 22 -27 cm ilgio, bukais galais ,kurių vienas galų sustorėjęs </t>
  </si>
  <si>
    <t xml:space="preserve">Žirklės autopsinės nerūdijančio plieno  kraujagyslėms 11 cm ilgio, smailais tiesiais galais </t>
  </si>
  <si>
    <t xml:space="preserve">Objektyviniai stikleliai, skirti rutininiams HE ir specialiesiems histocheminiams dažymams,  su matiniu šlifuotu lauku užrašams, su galimybe užrašą atlikti paprastu  pieštuku ir automatiniu stiklų spausdintuvu kaitinimo būdu su termojuosta. Matmenys: 76x26mm. Storis: 1,0mm (±0,05mm).  Medžiaga: privalo būti pagaminti iš ypač balto stiklo, kurio cheminė sudėtis: SiO2 ≥72%; Na2O ≥14%; CaO ≥6%; MgO ≤4,50%; Fe2O3 ≤0,03%. CE/IVD atitiktis:  pateikti atitikties įrodymą.
</t>
  </si>
  <si>
    <t>Perkamų medicininių priemonių histologijai sąrašas</t>
  </si>
  <si>
    <t>Antgaliai kintamo tūrio mikrodozatoriams (7 pozicijos siūlomos prekės bus perkamos iš vieno tiekėjo) (būtinas antgalių suderinamumas su esamais ligoninėje Biohit/Sartorius mikrodozatoriais):</t>
  </si>
  <si>
    <t>7.1</t>
  </si>
  <si>
    <t>7.2</t>
  </si>
  <si>
    <t>7.3</t>
  </si>
  <si>
    <t>Viso 7 pozicija</t>
  </si>
  <si>
    <t>Biopsinės kasetės, vienkartinės, plastikinės, su dangteliu, skirtos biopsinės medžiagos įliejimui į parafiną. Turi būti tinkamos žymėti paprastu pieštuku, automatizuotiems rašaliniams bei kitokio tipo markiravimo įrenginiams. Turi būti tinkami naudoti standartiniam automatizuotam audinių įmirkymo procesui, kuriame naudojamas ksilenas. Turi būti tinkami standartiniam mikrotomo mėginio laikikliui. Turi būti su perforuotomis mažomis apvaliomis arba kvadratinėmis angomis. CE atitiktis:  pateikti atitikties įrodymą. Pakuotė: ne daugiau nei 1000 vnt.</t>
  </si>
  <si>
    <t>Prekių kokybė turi atitikti Europos Sąjungos ar tarptautinius standartus. Pateikiami: CE sertifikatai arba lygiaverčiai dokumentai. Pateikiama skaitmeninė dokumento kopija.</t>
  </si>
  <si>
    <t>iki 2 vnt.</t>
  </si>
  <si>
    <t>Marienfeld superior, 1000200</t>
  </si>
  <si>
    <t>Kaltek, 0679</t>
  </si>
  <si>
    <t>Feather F-100</t>
  </si>
  <si>
    <t>Feather F-80P</t>
  </si>
  <si>
    <t>Feather, S-35</t>
  </si>
  <si>
    <t>Feather,  R-35</t>
  </si>
  <si>
    <t>Feather, C35</t>
  </si>
  <si>
    <t>Feather,  Nr.170</t>
  </si>
  <si>
    <t>LP Italiana, 19102X</t>
  </si>
  <si>
    <t>LP Italiana, 195090</t>
  </si>
  <si>
    <t>Kaltek, 2160</t>
  </si>
  <si>
    <t>Kaltek, 4307</t>
  </si>
  <si>
    <t>Sartorius, 790014</t>
  </si>
  <si>
    <t>Sartorius, LH-B790354</t>
  </si>
  <si>
    <t>Sartorius, LH-B791004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</si>
</sst>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font>
    <font>
      <sz val="11"/>
      <name val="Times New Roman"/>
      <family val="1"/>
      <charset val="186"/>
    </font>
    <font>
      <b/>
      <sz val="11"/>
      <name val="Times New Roman"/>
      <family val="1"/>
    </font>
    <font>
      <sz val="12"/>
      <name val="Times New Roman"/>
      <family val="1"/>
    </font>
    <font>
      <sz val="8"/>
      <name val="Calibri"/>
      <family val="2"/>
      <charset val="18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2" fillId="0" borderId="0" xfId="0" applyFont="1" applyAlignment="1">
      <alignment vertical="top"/>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center" vertical="top"/>
    </xf>
    <xf numFmtId="0" fontId="2" fillId="0" borderId="0" xfId="0" applyFont="1" applyAlignment="1">
      <alignment vertical="top" wrapText="1"/>
    </xf>
    <xf numFmtId="0" fontId="6" fillId="0" borderId="0" xfId="0" applyFont="1" applyAlignment="1">
      <alignment vertical="top"/>
    </xf>
    <xf numFmtId="0" fontId="5" fillId="0" borderId="1" xfId="0"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0" xfId="0" applyFont="1" applyFill="1" applyBorder="1" applyAlignment="1">
      <alignment horizontal="righ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1" fillId="0" borderId="0" xfId="0" applyFont="1" applyAlignment="1">
      <alignment horizontal="center"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49" fontId="5" fillId="0" borderId="1" xfId="0" applyNumberFormat="1" applyFont="1" applyFill="1" applyBorder="1" applyAlignment="1">
      <alignment horizontal="center" vertical="top" wrapText="1"/>
    </xf>
    <xf numFmtId="0" fontId="5" fillId="0" borderId="1" xfId="0" applyFont="1" applyFill="1" applyBorder="1" applyAlignment="1">
      <alignment horizontal="righ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70" zoomScaleNormal="70" workbookViewId="0">
      <pane ySplit="3" topLeftCell="A22" activePane="bottomLeft" state="frozen"/>
      <selection pane="bottomLeft" activeCell="P18" sqref="P18"/>
    </sheetView>
  </sheetViews>
  <sheetFormatPr defaultRowHeight="15.6" x14ac:dyDescent="0.3"/>
  <cols>
    <col min="1" max="1" width="9.33203125" style="8" customWidth="1"/>
    <col min="2" max="2" width="67.88671875" style="9" customWidth="1"/>
    <col min="3" max="3" width="12.88671875" style="2" customWidth="1"/>
    <col min="4" max="4" width="9" style="2" customWidth="1"/>
    <col min="5" max="5" width="7.88671875" style="2" customWidth="1"/>
    <col min="6" max="6" width="10" style="2" customWidth="1"/>
    <col min="7" max="7" width="9.33203125" style="2" customWidth="1"/>
    <col min="8" max="8" width="21.109375" style="2" customWidth="1"/>
    <col min="9" max="254" width="9.109375" style="2"/>
    <col min="255" max="255" width="6.33203125" style="2" customWidth="1"/>
    <col min="256" max="256" width="63.109375" style="2" customWidth="1"/>
    <col min="257" max="257" width="15.33203125" style="2" customWidth="1"/>
    <col min="258" max="258" width="9.88671875" style="2" customWidth="1"/>
    <col min="259" max="259" width="8.44140625" style="2" customWidth="1"/>
    <col min="260" max="260" width="9.5546875" style="2" customWidth="1"/>
    <col min="261" max="261" width="9.44140625" style="2" customWidth="1"/>
    <col min="262" max="262" width="20.88671875" style="2" customWidth="1"/>
    <col min="263" max="510" width="9.109375" style="2"/>
    <col min="511" max="511" width="6.33203125" style="2" customWidth="1"/>
    <col min="512" max="512" width="63.109375" style="2" customWidth="1"/>
    <col min="513" max="513" width="15.33203125" style="2" customWidth="1"/>
    <col min="514" max="514" width="9.88671875" style="2" customWidth="1"/>
    <col min="515" max="515" width="8.44140625" style="2" customWidth="1"/>
    <col min="516" max="516" width="9.5546875" style="2" customWidth="1"/>
    <col min="517" max="517" width="9.44140625" style="2" customWidth="1"/>
    <col min="518" max="518" width="20.88671875" style="2" customWidth="1"/>
    <col min="519" max="766" width="9.109375" style="2"/>
    <col min="767" max="767" width="6.33203125" style="2" customWidth="1"/>
    <col min="768" max="768" width="63.109375" style="2" customWidth="1"/>
    <col min="769" max="769" width="15.33203125" style="2" customWidth="1"/>
    <col min="770" max="770" width="9.88671875" style="2" customWidth="1"/>
    <col min="771" max="771" width="8.44140625" style="2" customWidth="1"/>
    <col min="772" max="772" width="9.5546875" style="2" customWidth="1"/>
    <col min="773" max="773" width="9.44140625" style="2" customWidth="1"/>
    <col min="774" max="774" width="20.88671875" style="2" customWidth="1"/>
    <col min="775" max="1022" width="9.109375" style="2"/>
    <col min="1023" max="1023" width="6.33203125" style="2" customWidth="1"/>
    <col min="1024" max="1024" width="63.109375" style="2" customWidth="1"/>
    <col min="1025" max="1025" width="15.33203125" style="2" customWidth="1"/>
    <col min="1026" max="1026" width="9.88671875" style="2" customWidth="1"/>
    <col min="1027" max="1027" width="8.44140625" style="2" customWidth="1"/>
    <col min="1028" max="1028" width="9.5546875" style="2" customWidth="1"/>
    <col min="1029" max="1029" width="9.44140625" style="2" customWidth="1"/>
    <col min="1030" max="1030" width="20.88671875" style="2" customWidth="1"/>
    <col min="1031" max="1278" width="9.109375" style="2"/>
    <col min="1279" max="1279" width="6.33203125" style="2" customWidth="1"/>
    <col min="1280" max="1280" width="63.109375" style="2" customWidth="1"/>
    <col min="1281" max="1281" width="15.33203125" style="2" customWidth="1"/>
    <col min="1282" max="1282" width="9.88671875" style="2" customWidth="1"/>
    <col min="1283" max="1283" width="8.44140625" style="2" customWidth="1"/>
    <col min="1284" max="1284" width="9.5546875" style="2" customWidth="1"/>
    <col min="1285" max="1285" width="9.44140625" style="2" customWidth="1"/>
    <col min="1286" max="1286" width="20.88671875" style="2" customWidth="1"/>
    <col min="1287" max="1534" width="9.109375" style="2"/>
    <col min="1535" max="1535" width="6.33203125" style="2" customWidth="1"/>
    <col min="1536" max="1536" width="63.109375" style="2" customWidth="1"/>
    <col min="1537" max="1537" width="15.33203125" style="2" customWidth="1"/>
    <col min="1538" max="1538" width="9.88671875" style="2" customWidth="1"/>
    <col min="1539" max="1539" width="8.44140625" style="2" customWidth="1"/>
    <col min="1540" max="1540" width="9.5546875" style="2" customWidth="1"/>
    <col min="1541" max="1541" width="9.44140625" style="2" customWidth="1"/>
    <col min="1542" max="1542" width="20.88671875" style="2" customWidth="1"/>
    <col min="1543" max="1790" width="9.109375" style="2"/>
    <col min="1791" max="1791" width="6.33203125" style="2" customWidth="1"/>
    <col min="1792" max="1792" width="63.109375" style="2" customWidth="1"/>
    <col min="1793" max="1793" width="15.33203125" style="2" customWidth="1"/>
    <col min="1794" max="1794" width="9.88671875" style="2" customWidth="1"/>
    <col min="1795" max="1795" width="8.44140625" style="2" customWidth="1"/>
    <col min="1796" max="1796" width="9.5546875" style="2" customWidth="1"/>
    <col min="1797" max="1797" width="9.44140625" style="2" customWidth="1"/>
    <col min="1798" max="1798" width="20.88671875" style="2" customWidth="1"/>
    <col min="1799" max="2046" width="9.109375" style="2"/>
    <col min="2047" max="2047" width="6.33203125" style="2" customWidth="1"/>
    <col min="2048" max="2048" width="63.109375" style="2" customWidth="1"/>
    <col min="2049" max="2049" width="15.33203125" style="2" customWidth="1"/>
    <col min="2050" max="2050" width="9.88671875" style="2" customWidth="1"/>
    <col min="2051" max="2051" width="8.44140625" style="2" customWidth="1"/>
    <col min="2052" max="2052" width="9.5546875" style="2" customWidth="1"/>
    <col min="2053" max="2053" width="9.44140625" style="2" customWidth="1"/>
    <col min="2054" max="2054" width="20.88671875" style="2" customWidth="1"/>
    <col min="2055" max="2302" width="9.109375" style="2"/>
    <col min="2303" max="2303" width="6.33203125" style="2" customWidth="1"/>
    <col min="2304" max="2304" width="63.109375" style="2" customWidth="1"/>
    <col min="2305" max="2305" width="15.33203125" style="2" customWidth="1"/>
    <col min="2306" max="2306" width="9.88671875" style="2" customWidth="1"/>
    <col min="2307" max="2307" width="8.44140625" style="2" customWidth="1"/>
    <col min="2308" max="2308" width="9.5546875" style="2" customWidth="1"/>
    <col min="2309" max="2309" width="9.44140625" style="2" customWidth="1"/>
    <col min="2310" max="2310" width="20.88671875" style="2" customWidth="1"/>
    <col min="2311" max="2558" width="9.109375" style="2"/>
    <col min="2559" max="2559" width="6.33203125" style="2" customWidth="1"/>
    <col min="2560" max="2560" width="63.109375" style="2" customWidth="1"/>
    <col min="2561" max="2561" width="15.33203125" style="2" customWidth="1"/>
    <col min="2562" max="2562" width="9.88671875" style="2" customWidth="1"/>
    <col min="2563" max="2563" width="8.44140625" style="2" customWidth="1"/>
    <col min="2564" max="2564" width="9.5546875" style="2" customWidth="1"/>
    <col min="2565" max="2565" width="9.44140625" style="2" customWidth="1"/>
    <col min="2566" max="2566" width="20.88671875" style="2" customWidth="1"/>
    <col min="2567" max="2814" width="9.109375" style="2"/>
    <col min="2815" max="2815" width="6.33203125" style="2" customWidth="1"/>
    <col min="2816" max="2816" width="63.109375" style="2" customWidth="1"/>
    <col min="2817" max="2817" width="15.33203125" style="2" customWidth="1"/>
    <col min="2818" max="2818" width="9.88671875" style="2" customWidth="1"/>
    <col min="2819" max="2819" width="8.44140625" style="2" customWidth="1"/>
    <col min="2820" max="2820" width="9.5546875" style="2" customWidth="1"/>
    <col min="2821" max="2821" width="9.44140625" style="2" customWidth="1"/>
    <col min="2822" max="2822" width="20.88671875" style="2" customWidth="1"/>
    <col min="2823" max="3070" width="9.109375" style="2"/>
    <col min="3071" max="3071" width="6.33203125" style="2" customWidth="1"/>
    <col min="3072" max="3072" width="63.109375" style="2" customWidth="1"/>
    <col min="3073" max="3073" width="15.33203125" style="2" customWidth="1"/>
    <col min="3074" max="3074" width="9.88671875" style="2" customWidth="1"/>
    <col min="3075" max="3075" width="8.44140625" style="2" customWidth="1"/>
    <col min="3076" max="3076" width="9.5546875" style="2" customWidth="1"/>
    <col min="3077" max="3077" width="9.44140625" style="2" customWidth="1"/>
    <col min="3078" max="3078" width="20.88671875" style="2" customWidth="1"/>
    <col min="3079" max="3326" width="9.109375" style="2"/>
    <col min="3327" max="3327" width="6.33203125" style="2" customWidth="1"/>
    <col min="3328" max="3328" width="63.109375" style="2" customWidth="1"/>
    <col min="3329" max="3329" width="15.33203125" style="2" customWidth="1"/>
    <col min="3330" max="3330" width="9.88671875" style="2" customWidth="1"/>
    <col min="3331" max="3331" width="8.44140625" style="2" customWidth="1"/>
    <col min="3332" max="3332" width="9.5546875" style="2" customWidth="1"/>
    <col min="3333" max="3333" width="9.44140625" style="2" customWidth="1"/>
    <col min="3334" max="3334" width="20.88671875" style="2" customWidth="1"/>
    <col min="3335" max="3582" width="9.109375" style="2"/>
    <col min="3583" max="3583" width="6.33203125" style="2" customWidth="1"/>
    <col min="3584" max="3584" width="63.109375" style="2" customWidth="1"/>
    <col min="3585" max="3585" width="15.33203125" style="2" customWidth="1"/>
    <col min="3586" max="3586" width="9.88671875" style="2" customWidth="1"/>
    <col min="3587" max="3587" width="8.44140625" style="2" customWidth="1"/>
    <col min="3588" max="3588" width="9.5546875" style="2" customWidth="1"/>
    <col min="3589" max="3589" width="9.44140625" style="2" customWidth="1"/>
    <col min="3590" max="3590" width="20.88671875" style="2" customWidth="1"/>
    <col min="3591" max="3838" width="9.109375" style="2"/>
    <col min="3839" max="3839" width="6.33203125" style="2" customWidth="1"/>
    <col min="3840" max="3840" width="63.109375" style="2" customWidth="1"/>
    <col min="3841" max="3841" width="15.33203125" style="2" customWidth="1"/>
    <col min="3842" max="3842" width="9.88671875" style="2" customWidth="1"/>
    <col min="3843" max="3843" width="8.44140625" style="2" customWidth="1"/>
    <col min="3844" max="3844" width="9.5546875" style="2" customWidth="1"/>
    <col min="3845" max="3845" width="9.44140625" style="2" customWidth="1"/>
    <col min="3846" max="3846" width="20.88671875" style="2" customWidth="1"/>
    <col min="3847" max="4094" width="9.109375" style="2"/>
    <col min="4095" max="4095" width="6.33203125" style="2" customWidth="1"/>
    <col min="4096" max="4096" width="63.109375" style="2" customWidth="1"/>
    <col min="4097" max="4097" width="15.33203125" style="2" customWidth="1"/>
    <col min="4098" max="4098" width="9.88671875" style="2" customWidth="1"/>
    <col min="4099" max="4099" width="8.44140625" style="2" customWidth="1"/>
    <col min="4100" max="4100" width="9.5546875" style="2" customWidth="1"/>
    <col min="4101" max="4101" width="9.44140625" style="2" customWidth="1"/>
    <col min="4102" max="4102" width="20.88671875" style="2" customWidth="1"/>
    <col min="4103" max="4350" width="9.109375" style="2"/>
    <col min="4351" max="4351" width="6.33203125" style="2" customWidth="1"/>
    <col min="4352" max="4352" width="63.109375" style="2" customWidth="1"/>
    <col min="4353" max="4353" width="15.33203125" style="2" customWidth="1"/>
    <col min="4354" max="4354" width="9.88671875" style="2" customWidth="1"/>
    <col min="4355" max="4355" width="8.44140625" style="2" customWidth="1"/>
    <col min="4356" max="4356" width="9.5546875" style="2" customWidth="1"/>
    <col min="4357" max="4357" width="9.44140625" style="2" customWidth="1"/>
    <col min="4358" max="4358" width="20.88671875" style="2" customWidth="1"/>
    <col min="4359" max="4606" width="9.109375" style="2"/>
    <col min="4607" max="4607" width="6.33203125" style="2" customWidth="1"/>
    <col min="4608" max="4608" width="63.109375" style="2" customWidth="1"/>
    <col min="4609" max="4609" width="15.33203125" style="2" customWidth="1"/>
    <col min="4610" max="4610" width="9.88671875" style="2" customWidth="1"/>
    <col min="4611" max="4611" width="8.44140625" style="2" customWidth="1"/>
    <col min="4612" max="4612" width="9.5546875" style="2" customWidth="1"/>
    <col min="4613" max="4613" width="9.44140625" style="2" customWidth="1"/>
    <col min="4614" max="4614" width="20.88671875" style="2" customWidth="1"/>
    <col min="4615" max="4862" width="9.109375" style="2"/>
    <col min="4863" max="4863" width="6.33203125" style="2" customWidth="1"/>
    <col min="4864" max="4864" width="63.109375" style="2" customWidth="1"/>
    <col min="4865" max="4865" width="15.33203125" style="2" customWidth="1"/>
    <col min="4866" max="4866" width="9.88671875" style="2" customWidth="1"/>
    <col min="4867" max="4867" width="8.44140625" style="2" customWidth="1"/>
    <col min="4868" max="4868" width="9.5546875" style="2" customWidth="1"/>
    <col min="4869" max="4869" width="9.44140625" style="2" customWidth="1"/>
    <col min="4870" max="4870" width="20.88671875" style="2" customWidth="1"/>
    <col min="4871" max="5118" width="9.109375" style="2"/>
    <col min="5119" max="5119" width="6.33203125" style="2" customWidth="1"/>
    <col min="5120" max="5120" width="63.109375" style="2" customWidth="1"/>
    <col min="5121" max="5121" width="15.33203125" style="2" customWidth="1"/>
    <col min="5122" max="5122" width="9.88671875" style="2" customWidth="1"/>
    <col min="5123" max="5123" width="8.44140625" style="2" customWidth="1"/>
    <col min="5124" max="5124" width="9.5546875" style="2" customWidth="1"/>
    <col min="5125" max="5125" width="9.44140625" style="2" customWidth="1"/>
    <col min="5126" max="5126" width="20.88671875" style="2" customWidth="1"/>
    <col min="5127" max="5374" width="9.109375" style="2"/>
    <col min="5375" max="5375" width="6.33203125" style="2" customWidth="1"/>
    <col min="5376" max="5376" width="63.109375" style="2" customWidth="1"/>
    <col min="5377" max="5377" width="15.33203125" style="2" customWidth="1"/>
    <col min="5378" max="5378" width="9.88671875" style="2" customWidth="1"/>
    <col min="5379" max="5379" width="8.44140625" style="2" customWidth="1"/>
    <col min="5380" max="5380" width="9.5546875" style="2" customWidth="1"/>
    <col min="5381" max="5381" width="9.44140625" style="2" customWidth="1"/>
    <col min="5382" max="5382" width="20.88671875" style="2" customWidth="1"/>
    <col min="5383" max="5630" width="9.109375" style="2"/>
    <col min="5631" max="5631" width="6.33203125" style="2" customWidth="1"/>
    <col min="5632" max="5632" width="63.109375" style="2" customWidth="1"/>
    <col min="5633" max="5633" width="15.33203125" style="2" customWidth="1"/>
    <col min="5634" max="5634" width="9.88671875" style="2" customWidth="1"/>
    <col min="5635" max="5635" width="8.44140625" style="2" customWidth="1"/>
    <col min="5636" max="5636" width="9.5546875" style="2" customWidth="1"/>
    <col min="5637" max="5637" width="9.44140625" style="2" customWidth="1"/>
    <col min="5638" max="5638" width="20.88671875" style="2" customWidth="1"/>
    <col min="5639" max="5886" width="9.109375" style="2"/>
    <col min="5887" max="5887" width="6.33203125" style="2" customWidth="1"/>
    <col min="5888" max="5888" width="63.109375" style="2" customWidth="1"/>
    <col min="5889" max="5889" width="15.33203125" style="2" customWidth="1"/>
    <col min="5890" max="5890" width="9.88671875" style="2" customWidth="1"/>
    <col min="5891" max="5891" width="8.44140625" style="2" customWidth="1"/>
    <col min="5892" max="5892" width="9.5546875" style="2" customWidth="1"/>
    <col min="5893" max="5893" width="9.44140625" style="2" customWidth="1"/>
    <col min="5894" max="5894" width="20.88671875" style="2" customWidth="1"/>
    <col min="5895" max="6142" width="9.109375" style="2"/>
    <col min="6143" max="6143" width="6.33203125" style="2" customWidth="1"/>
    <col min="6144" max="6144" width="63.109375" style="2" customWidth="1"/>
    <col min="6145" max="6145" width="15.33203125" style="2" customWidth="1"/>
    <col min="6146" max="6146" width="9.88671875" style="2" customWidth="1"/>
    <col min="6147" max="6147" width="8.44140625" style="2" customWidth="1"/>
    <col min="6148" max="6148" width="9.5546875" style="2" customWidth="1"/>
    <col min="6149" max="6149" width="9.44140625" style="2" customWidth="1"/>
    <col min="6150" max="6150" width="20.88671875" style="2" customWidth="1"/>
    <col min="6151" max="6398" width="9.109375" style="2"/>
    <col min="6399" max="6399" width="6.33203125" style="2" customWidth="1"/>
    <col min="6400" max="6400" width="63.109375" style="2" customWidth="1"/>
    <col min="6401" max="6401" width="15.33203125" style="2" customWidth="1"/>
    <col min="6402" max="6402" width="9.88671875" style="2" customWidth="1"/>
    <col min="6403" max="6403" width="8.44140625" style="2" customWidth="1"/>
    <col min="6404" max="6404" width="9.5546875" style="2" customWidth="1"/>
    <col min="6405" max="6405" width="9.44140625" style="2" customWidth="1"/>
    <col min="6406" max="6406" width="20.88671875" style="2" customWidth="1"/>
    <col min="6407" max="6654" width="9.109375" style="2"/>
    <col min="6655" max="6655" width="6.33203125" style="2" customWidth="1"/>
    <col min="6656" max="6656" width="63.109375" style="2" customWidth="1"/>
    <col min="6657" max="6657" width="15.33203125" style="2" customWidth="1"/>
    <col min="6658" max="6658" width="9.88671875" style="2" customWidth="1"/>
    <col min="6659" max="6659" width="8.44140625" style="2" customWidth="1"/>
    <col min="6660" max="6660" width="9.5546875" style="2" customWidth="1"/>
    <col min="6661" max="6661" width="9.44140625" style="2" customWidth="1"/>
    <col min="6662" max="6662" width="20.88671875" style="2" customWidth="1"/>
    <col min="6663" max="6910" width="9.109375" style="2"/>
    <col min="6911" max="6911" width="6.33203125" style="2" customWidth="1"/>
    <col min="6912" max="6912" width="63.109375" style="2" customWidth="1"/>
    <col min="6913" max="6913" width="15.33203125" style="2" customWidth="1"/>
    <col min="6914" max="6914" width="9.88671875" style="2" customWidth="1"/>
    <col min="6915" max="6915" width="8.44140625" style="2" customWidth="1"/>
    <col min="6916" max="6916" width="9.5546875" style="2" customWidth="1"/>
    <col min="6917" max="6917" width="9.44140625" style="2" customWidth="1"/>
    <col min="6918" max="6918" width="20.88671875" style="2" customWidth="1"/>
    <col min="6919" max="7166" width="9.109375" style="2"/>
    <col min="7167" max="7167" width="6.33203125" style="2" customWidth="1"/>
    <col min="7168" max="7168" width="63.109375" style="2" customWidth="1"/>
    <col min="7169" max="7169" width="15.33203125" style="2" customWidth="1"/>
    <col min="7170" max="7170" width="9.88671875" style="2" customWidth="1"/>
    <col min="7171" max="7171" width="8.44140625" style="2" customWidth="1"/>
    <col min="7172" max="7172" width="9.5546875" style="2" customWidth="1"/>
    <col min="7173" max="7173" width="9.44140625" style="2" customWidth="1"/>
    <col min="7174" max="7174" width="20.88671875" style="2" customWidth="1"/>
    <col min="7175" max="7422" width="9.109375" style="2"/>
    <col min="7423" max="7423" width="6.33203125" style="2" customWidth="1"/>
    <col min="7424" max="7424" width="63.109375" style="2" customWidth="1"/>
    <col min="7425" max="7425" width="15.33203125" style="2" customWidth="1"/>
    <col min="7426" max="7426" width="9.88671875" style="2" customWidth="1"/>
    <col min="7427" max="7427" width="8.44140625" style="2" customWidth="1"/>
    <col min="7428" max="7428" width="9.5546875" style="2" customWidth="1"/>
    <col min="7429" max="7429" width="9.44140625" style="2" customWidth="1"/>
    <col min="7430" max="7430" width="20.88671875" style="2" customWidth="1"/>
    <col min="7431" max="7678" width="9.109375" style="2"/>
    <col min="7679" max="7679" width="6.33203125" style="2" customWidth="1"/>
    <col min="7680" max="7680" width="63.109375" style="2" customWidth="1"/>
    <col min="7681" max="7681" width="15.33203125" style="2" customWidth="1"/>
    <col min="7682" max="7682" width="9.88671875" style="2" customWidth="1"/>
    <col min="7683" max="7683" width="8.44140625" style="2" customWidth="1"/>
    <col min="7684" max="7684" width="9.5546875" style="2" customWidth="1"/>
    <col min="7685" max="7685" width="9.44140625" style="2" customWidth="1"/>
    <col min="7686" max="7686" width="20.88671875" style="2" customWidth="1"/>
    <col min="7687" max="7934" width="9.109375" style="2"/>
    <col min="7935" max="7935" width="6.33203125" style="2" customWidth="1"/>
    <col min="7936" max="7936" width="63.109375" style="2" customWidth="1"/>
    <col min="7937" max="7937" width="15.33203125" style="2" customWidth="1"/>
    <col min="7938" max="7938" width="9.88671875" style="2" customWidth="1"/>
    <col min="7939" max="7939" width="8.44140625" style="2" customWidth="1"/>
    <col min="7940" max="7940" width="9.5546875" style="2" customWidth="1"/>
    <col min="7941" max="7941" width="9.44140625" style="2" customWidth="1"/>
    <col min="7942" max="7942" width="20.88671875" style="2" customWidth="1"/>
    <col min="7943" max="8190" width="9.109375" style="2"/>
    <col min="8191" max="8191" width="6.33203125" style="2" customWidth="1"/>
    <col min="8192" max="8192" width="63.109375" style="2" customWidth="1"/>
    <col min="8193" max="8193" width="15.33203125" style="2" customWidth="1"/>
    <col min="8194" max="8194" width="9.88671875" style="2" customWidth="1"/>
    <col min="8195" max="8195" width="8.44140625" style="2" customWidth="1"/>
    <col min="8196" max="8196" width="9.5546875" style="2" customWidth="1"/>
    <col min="8197" max="8197" width="9.44140625" style="2" customWidth="1"/>
    <col min="8198" max="8198" width="20.88671875" style="2" customWidth="1"/>
    <col min="8199" max="8446" width="9.109375" style="2"/>
    <col min="8447" max="8447" width="6.33203125" style="2" customWidth="1"/>
    <col min="8448" max="8448" width="63.109375" style="2" customWidth="1"/>
    <col min="8449" max="8449" width="15.33203125" style="2" customWidth="1"/>
    <col min="8450" max="8450" width="9.88671875" style="2" customWidth="1"/>
    <col min="8451" max="8451" width="8.44140625" style="2" customWidth="1"/>
    <col min="8452" max="8452" width="9.5546875" style="2" customWidth="1"/>
    <col min="8453" max="8453" width="9.44140625" style="2" customWidth="1"/>
    <col min="8454" max="8454" width="20.88671875" style="2" customWidth="1"/>
    <col min="8455" max="8702" width="9.109375" style="2"/>
    <col min="8703" max="8703" width="6.33203125" style="2" customWidth="1"/>
    <col min="8704" max="8704" width="63.109375" style="2" customWidth="1"/>
    <col min="8705" max="8705" width="15.33203125" style="2" customWidth="1"/>
    <col min="8706" max="8706" width="9.88671875" style="2" customWidth="1"/>
    <col min="8707" max="8707" width="8.44140625" style="2" customWidth="1"/>
    <col min="8708" max="8708" width="9.5546875" style="2" customWidth="1"/>
    <col min="8709" max="8709" width="9.44140625" style="2" customWidth="1"/>
    <col min="8710" max="8710" width="20.88671875" style="2" customWidth="1"/>
    <col min="8711" max="8958" width="9.109375" style="2"/>
    <col min="8959" max="8959" width="6.33203125" style="2" customWidth="1"/>
    <col min="8960" max="8960" width="63.109375" style="2" customWidth="1"/>
    <col min="8961" max="8961" width="15.33203125" style="2" customWidth="1"/>
    <col min="8962" max="8962" width="9.88671875" style="2" customWidth="1"/>
    <col min="8963" max="8963" width="8.44140625" style="2" customWidth="1"/>
    <col min="8964" max="8964" width="9.5546875" style="2" customWidth="1"/>
    <col min="8965" max="8965" width="9.44140625" style="2" customWidth="1"/>
    <col min="8966" max="8966" width="20.88671875" style="2" customWidth="1"/>
    <col min="8967" max="9214" width="9.109375" style="2"/>
    <col min="9215" max="9215" width="6.33203125" style="2" customWidth="1"/>
    <col min="9216" max="9216" width="63.109375" style="2" customWidth="1"/>
    <col min="9217" max="9217" width="15.33203125" style="2" customWidth="1"/>
    <col min="9218" max="9218" width="9.88671875" style="2" customWidth="1"/>
    <col min="9219" max="9219" width="8.44140625" style="2" customWidth="1"/>
    <col min="9220" max="9220" width="9.5546875" style="2" customWidth="1"/>
    <col min="9221" max="9221" width="9.44140625" style="2" customWidth="1"/>
    <col min="9222" max="9222" width="20.88671875" style="2" customWidth="1"/>
    <col min="9223" max="9470" width="9.109375" style="2"/>
    <col min="9471" max="9471" width="6.33203125" style="2" customWidth="1"/>
    <col min="9472" max="9472" width="63.109375" style="2" customWidth="1"/>
    <col min="9473" max="9473" width="15.33203125" style="2" customWidth="1"/>
    <col min="9474" max="9474" width="9.88671875" style="2" customWidth="1"/>
    <col min="9475" max="9475" width="8.44140625" style="2" customWidth="1"/>
    <col min="9476" max="9476" width="9.5546875" style="2" customWidth="1"/>
    <col min="9477" max="9477" width="9.44140625" style="2" customWidth="1"/>
    <col min="9478" max="9478" width="20.88671875" style="2" customWidth="1"/>
    <col min="9479" max="9726" width="9.109375" style="2"/>
    <col min="9727" max="9727" width="6.33203125" style="2" customWidth="1"/>
    <col min="9728" max="9728" width="63.109375" style="2" customWidth="1"/>
    <col min="9729" max="9729" width="15.33203125" style="2" customWidth="1"/>
    <col min="9730" max="9730" width="9.88671875" style="2" customWidth="1"/>
    <col min="9731" max="9731" width="8.44140625" style="2" customWidth="1"/>
    <col min="9732" max="9732" width="9.5546875" style="2" customWidth="1"/>
    <col min="9733" max="9733" width="9.44140625" style="2" customWidth="1"/>
    <col min="9734" max="9734" width="20.88671875" style="2" customWidth="1"/>
    <col min="9735" max="9982" width="9.109375" style="2"/>
    <col min="9983" max="9983" width="6.33203125" style="2" customWidth="1"/>
    <col min="9984" max="9984" width="63.109375" style="2" customWidth="1"/>
    <col min="9985" max="9985" width="15.33203125" style="2" customWidth="1"/>
    <col min="9986" max="9986" width="9.88671875" style="2" customWidth="1"/>
    <col min="9987" max="9987" width="8.44140625" style="2" customWidth="1"/>
    <col min="9988" max="9988" width="9.5546875" style="2" customWidth="1"/>
    <col min="9989" max="9989" width="9.44140625" style="2" customWidth="1"/>
    <col min="9990" max="9990" width="20.88671875" style="2" customWidth="1"/>
    <col min="9991" max="10238" width="9.109375" style="2"/>
    <col min="10239" max="10239" width="6.33203125" style="2" customWidth="1"/>
    <col min="10240" max="10240" width="63.109375" style="2" customWidth="1"/>
    <col min="10241" max="10241" width="15.33203125" style="2" customWidth="1"/>
    <col min="10242" max="10242" width="9.88671875" style="2" customWidth="1"/>
    <col min="10243" max="10243" width="8.44140625" style="2" customWidth="1"/>
    <col min="10244" max="10244" width="9.5546875" style="2" customWidth="1"/>
    <col min="10245" max="10245" width="9.44140625" style="2" customWidth="1"/>
    <col min="10246" max="10246" width="20.88671875" style="2" customWidth="1"/>
    <col min="10247" max="10494" width="9.109375" style="2"/>
    <col min="10495" max="10495" width="6.33203125" style="2" customWidth="1"/>
    <col min="10496" max="10496" width="63.109375" style="2" customWidth="1"/>
    <col min="10497" max="10497" width="15.33203125" style="2" customWidth="1"/>
    <col min="10498" max="10498" width="9.88671875" style="2" customWidth="1"/>
    <col min="10499" max="10499" width="8.44140625" style="2" customWidth="1"/>
    <col min="10500" max="10500" width="9.5546875" style="2" customWidth="1"/>
    <col min="10501" max="10501" width="9.44140625" style="2" customWidth="1"/>
    <col min="10502" max="10502" width="20.88671875" style="2" customWidth="1"/>
    <col min="10503" max="10750" width="9.109375" style="2"/>
    <col min="10751" max="10751" width="6.33203125" style="2" customWidth="1"/>
    <col min="10752" max="10752" width="63.109375" style="2" customWidth="1"/>
    <col min="10753" max="10753" width="15.33203125" style="2" customWidth="1"/>
    <col min="10754" max="10754" width="9.88671875" style="2" customWidth="1"/>
    <col min="10755" max="10755" width="8.44140625" style="2" customWidth="1"/>
    <col min="10756" max="10756" width="9.5546875" style="2" customWidth="1"/>
    <col min="10757" max="10757" width="9.44140625" style="2" customWidth="1"/>
    <col min="10758" max="10758" width="20.88671875" style="2" customWidth="1"/>
    <col min="10759" max="11006" width="9.109375" style="2"/>
    <col min="11007" max="11007" width="6.33203125" style="2" customWidth="1"/>
    <col min="11008" max="11008" width="63.109375" style="2" customWidth="1"/>
    <col min="11009" max="11009" width="15.33203125" style="2" customWidth="1"/>
    <col min="11010" max="11010" width="9.88671875" style="2" customWidth="1"/>
    <col min="11011" max="11011" width="8.44140625" style="2" customWidth="1"/>
    <col min="11012" max="11012" width="9.5546875" style="2" customWidth="1"/>
    <col min="11013" max="11013" width="9.44140625" style="2" customWidth="1"/>
    <col min="11014" max="11014" width="20.88671875" style="2" customWidth="1"/>
    <col min="11015" max="11262" width="9.109375" style="2"/>
    <col min="11263" max="11263" width="6.33203125" style="2" customWidth="1"/>
    <col min="11264" max="11264" width="63.109375" style="2" customWidth="1"/>
    <col min="11265" max="11265" width="15.33203125" style="2" customWidth="1"/>
    <col min="11266" max="11266" width="9.88671875" style="2" customWidth="1"/>
    <col min="11267" max="11267" width="8.44140625" style="2" customWidth="1"/>
    <col min="11268" max="11268" width="9.5546875" style="2" customWidth="1"/>
    <col min="11269" max="11269" width="9.44140625" style="2" customWidth="1"/>
    <col min="11270" max="11270" width="20.88671875" style="2" customWidth="1"/>
    <col min="11271" max="11518" width="9.109375" style="2"/>
    <col min="11519" max="11519" width="6.33203125" style="2" customWidth="1"/>
    <col min="11520" max="11520" width="63.109375" style="2" customWidth="1"/>
    <col min="11521" max="11521" width="15.33203125" style="2" customWidth="1"/>
    <col min="11522" max="11522" width="9.88671875" style="2" customWidth="1"/>
    <col min="11523" max="11523" width="8.44140625" style="2" customWidth="1"/>
    <col min="11524" max="11524" width="9.5546875" style="2" customWidth="1"/>
    <col min="11525" max="11525" width="9.44140625" style="2" customWidth="1"/>
    <col min="11526" max="11526" width="20.88671875" style="2" customWidth="1"/>
    <col min="11527" max="11774" width="9.109375" style="2"/>
    <col min="11775" max="11775" width="6.33203125" style="2" customWidth="1"/>
    <col min="11776" max="11776" width="63.109375" style="2" customWidth="1"/>
    <col min="11777" max="11777" width="15.33203125" style="2" customWidth="1"/>
    <col min="11778" max="11778" width="9.88671875" style="2" customWidth="1"/>
    <col min="11779" max="11779" width="8.44140625" style="2" customWidth="1"/>
    <col min="11780" max="11780" width="9.5546875" style="2" customWidth="1"/>
    <col min="11781" max="11781" width="9.44140625" style="2" customWidth="1"/>
    <col min="11782" max="11782" width="20.88671875" style="2" customWidth="1"/>
    <col min="11783" max="12030" width="9.109375" style="2"/>
    <col min="12031" max="12031" width="6.33203125" style="2" customWidth="1"/>
    <col min="12032" max="12032" width="63.109375" style="2" customWidth="1"/>
    <col min="12033" max="12033" width="15.33203125" style="2" customWidth="1"/>
    <col min="12034" max="12034" width="9.88671875" style="2" customWidth="1"/>
    <col min="12035" max="12035" width="8.44140625" style="2" customWidth="1"/>
    <col min="12036" max="12036" width="9.5546875" style="2" customWidth="1"/>
    <col min="12037" max="12037" width="9.44140625" style="2" customWidth="1"/>
    <col min="12038" max="12038" width="20.88671875" style="2" customWidth="1"/>
    <col min="12039" max="12286" width="9.109375" style="2"/>
    <col min="12287" max="12287" width="6.33203125" style="2" customWidth="1"/>
    <col min="12288" max="12288" width="63.109375" style="2" customWidth="1"/>
    <col min="12289" max="12289" width="15.33203125" style="2" customWidth="1"/>
    <col min="12290" max="12290" width="9.88671875" style="2" customWidth="1"/>
    <col min="12291" max="12291" width="8.44140625" style="2" customWidth="1"/>
    <col min="12292" max="12292" width="9.5546875" style="2" customWidth="1"/>
    <col min="12293" max="12293" width="9.44140625" style="2" customWidth="1"/>
    <col min="12294" max="12294" width="20.88671875" style="2" customWidth="1"/>
    <col min="12295" max="12542" width="9.109375" style="2"/>
    <col min="12543" max="12543" width="6.33203125" style="2" customWidth="1"/>
    <col min="12544" max="12544" width="63.109375" style="2" customWidth="1"/>
    <col min="12545" max="12545" width="15.33203125" style="2" customWidth="1"/>
    <col min="12546" max="12546" width="9.88671875" style="2" customWidth="1"/>
    <col min="12547" max="12547" width="8.44140625" style="2" customWidth="1"/>
    <col min="12548" max="12548" width="9.5546875" style="2" customWidth="1"/>
    <col min="12549" max="12549" width="9.44140625" style="2" customWidth="1"/>
    <col min="12550" max="12550" width="20.88671875" style="2" customWidth="1"/>
    <col min="12551" max="12798" width="9.109375" style="2"/>
    <col min="12799" max="12799" width="6.33203125" style="2" customWidth="1"/>
    <col min="12800" max="12800" width="63.109375" style="2" customWidth="1"/>
    <col min="12801" max="12801" width="15.33203125" style="2" customWidth="1"/>
    <col min="12802" max="12802" width="9.88671875" style="2" customWidth="1"/>
    <col min="12803" max="12803" width="8.44140625" style="2" customWidth="1"/>
    <col min="12804" max="12804" width="9.5546875" style="2" customWidth="1"/>
    <col min="12805" max="12805" width="9.44140625" style="2" customWidth="1"/>
    <col min="12806" max="12806" width="20.88671875" style="2" customWidth="1"/>
    <col min="12807" max="13054" width="9.109375" style="2"/>
    <col min="13055" max="13055" width="6.33203125" style="2" customWidth="1"/>
    <col min="13056" max="13056" width="63.109375" style="2" customWidth="1"/>
    <col min="13057" max="13057" width="15.33203125" style="2" customWidth="1"/>
    <col min="13058" max="13058" width="9.88671875" style="2" customWidth="1"/>
    <col min="13059" max="13059" width="8.44140625" style="2" customWidth="1"/>
    <col min="13060" max="13060" width="9.5546875" style="2" customWidth="1"/>
    <col min="13061" max="13061" width="9.44140625" style="2" customWidth="1"/>
    <col min="13062" max="13062" width="20.88671875" style="2" customWidth="1"/>
    <col min="13063" max="13310" width="9.109375" style="2"/>
    <col min="13311" max="13311" width="6.33203125" style="2" customWidth="1"/>
    <col min="13312" max="13312" width="63.109375" style="2" customWidth="1"/>
    <col min="13313" max="13313" width="15.33203125" style="2" customWidth="1"/>
    <col min="13314" max="13314" width="9.88671875" style="2" customWidth="1"/>
    <col min="13315" max="13315" width="8.44140625" style="2" customWidth="1"/>
    <col min="13316" max="13316" width="9.5546875" style="2" customWidth="1"/>
    <col min="13317" max="13317" width="9.44140625" style="2" customWidth="1"/>
    <col min="13318" max="13318" width="20.88671875" style="2" customWidth="1"/>
    <col min="13319" max="13566" width="9.109375" style="2"/>
    <col min="13567" max="13567" width="6.33203125" style="2" customWidth="1"/>
    <col min="13568" max="13568" width="63.109375" style="2" customWidth="1"/>
    <col min="13569" max="13569" width="15.33203125" style="2" customWidth="1"/>
    <col min="13570" max="13570" width="9.88671875" style="2" customWidth="1"/>
    <col min="13571" max="13571" width="8.44140625" style="2" customWidth="1"/>
    <col min="13572" max="13572" width="9.5546875" style="2" customWidth="1"/>
    <col min="13573" max="13573" width="9.44140625" style="2" customWidth="1"/>
    <col min="13574" max="13574" width="20.88671875" style="2" customWidth="1"/>
    <col min="13575" max="13822" width="9.109375" style="2"/>
    <col min="13823" max="13823" width="6.33203125" style="2" customWidth="1"/>
    <col min="13824" max="13824" width="63.109375" style="2" customWidth="1"/>
    <col min="13825" max="13825" width="15.33203125" style="2" customWidth="1"/>
    <col min="13826" max="13826" width="9.88671875" style="2" customWidth="1"/>
    <col min="13827" max="13827" width="8.44140625" style="2" customWidth="1"/>
    <col min="13828" max="13828" width="9.5546875" style="2" customWidth="1"/>
    <col min="13829" max="13829" width="9.44140625" style="2" customWidth="1"/>
    <col min="13830" max="13830" width="20.88671875" style="2" customWidth="1"/>
    <col min="13831" max="14078" width="9.109375" style="2"/>
    <col min="14079" max="14079" width="6.33203125" style="2" customWidth="1"/>
    <col min="14080" max="14080" width="63.109375" style="2" customWidth="1"/>
    <col min="14081" max="14081" width="15.33203125" style="2" customWidth="1"/>
    <col min="14082" max="14082" width="9.88671875" style="2" customWidth="1"/>
    <col min="14083" max="14083" width="8.44140625" style="2" customWidth="1"/>
    <col min="14084" max="14084" width="9.5546875" style="2" customWidth="1"/>
    <col min="14085" max="14085" width="9.44140625" style="2" customWidth="1"/>
    <col min="14086" max="14086" width="20.88671875" style="2" customWidth="1"/>
    <col min="14087" max="14334" width="9.109375" style="2"/>
    <col min="14335" max="14335" width="6.33203125" style="2" customWidth="1"/>
    <col min="14336" max="14336" width="63.109375" style="2" customWidth="1"/>
    <col min="14337" max="14337" width="15.33203125" style="2" customWidth="1"/>
    <col min="14338" max="14338" width="9.88671875" style="2" customWidth="1"/>
    <col min="14339" max="14339" width="8.44140625" style="2" customWidth="1"/>
    <col min="14340" max="14340" width="9.5546875" style="2" customWidth="1"/>
    <col min="14341" max="14341" width="9.44140625" style="2" customWidth="1"/>
    <col min="14342" max="14342" width="20.88671875" style="2" customWidth="1"/>
    <col min="14343" max="14590" width="9.109375" style="2"/>
    <col min="14591" max="14591" width="6.33203125" style="2" customWidth="1"/>
    <col min="14592" max="14592" width="63.109375" style="2" customWidth="1"/>
    <col min="14593" max="14593" width="15.33203125" style="2" customWidth="1"/>
    <col min="14594" max="14594" width="9.88671875" style="2" customWidth="1"/>
    <col min="14595" max="14595" width="8.44140625" style="2" customWidth="1"/>
    <col min="14596" max="14596" width="9.5546875" style="2" customWidth="1"/>
    <col min="14597" max="14597" width="9.44140625" style="2" customWidth="1"/>
    <col min="14598" max="14598" width="20.88671875" style="2" customWidth="1"/>
    <col min="14599" max="14846" width="9.109375" style="2"/>
    <col min="14847" max="14847" width="6.33203125" style="2" customWidth="1"/>
    <col min="14848" max="14848" width="63.109375" style="2" customWidth="1"/>
    <col min="14849" max="14849" width="15.33203125" style="2" customWidth="1"/>
    <col min="14850" max="14850" width="9.88671875" style="2" customWidth="1"/>
    <col min="14851" max="14851" width="8.44140625" style="2" customWidth="1"/>
    <col min="14852" max="14852" width="9.5546875" style="2" customWidth="1"/>
    <col min="14853" max="14853" width="9.44140625" style="2" customWidth="1"/>
    <col min="14854" max="14854" width="20.88671875" style="2" customWidth="1"/>
    <col min="14855" max="15102" width="9.109375" style="2"/>
    <col min="15103" max="15103" width="6.33203125" style="2" customWidth="1"/>
    <col min="15104" max="15104" width="63.109375" style="2" customWidth="1"/>
    <col min="15105" max="15105" width="15.33203125" style="2" customWidth="1"/>
    <col min="15106" max="15106" width="9.88671875" style="2" customWidth="1"/>
    <col min="15107" max="15107" width="8.44140625" style="2" customWidth="1"/>
    <col min="15108" max="15108" width="9.5546875" style="2" customWidth="1"/>
    <col min="15109" max="15109" width="9.44140625" style="2" customWidth="1"/>
    <col min="15110" max="15110" width="20.88671875" style="2" customWidth="1"/>
    <col min="15111" max="15358" width="9.109375" style="2"/>
    <col min="15359" max="15359" width="6.33203125" style="2" customWidth="1"/>
    <col min="15360" max="15360" width="63.109375" style="2" customWidth="1"/>
    <col min="15361" max="15361" width="15.33203125" style="2" customWidth="1"/>
    <col min="15362" max="15362" width="9.88671875" style="2" customWidth="1"/>
    <col min="15363" max="15363" width="8.44140625" style="2" customWidth="1"/>
    <col min="15364" max="15364" width="9.5546875" style="2" customWidth="1"/>
    <col min="15365" max="15365" width="9.44140625" style="2" customWidth="1"/>
    <col min="15366" max="15366" width="20.88671875" style="2" customWidth="1"/>
    <col min="15367" max="15614" width="9.109375" style="2"/>
    <col min="15615" max="15615" width="6.33203125" style="2" customWidth="1"/>
    <col min="15616" max="15616" width="63.109375" style="2" customWidth="1"/>
    <col min="15617" max="15617" width="15.33203125" style="2" customWidth="1"/>
    <col min="15618" max="15618" width="9.88671875" style="2" customWidth="1"/>
    <col min="15619" max="15619" width="8.44140625" style="2" customWidth="1"/>
    <col min="15620" max="15620" width="9.5546875" style="2" customWidth="1"/>
    <col min="15621" max="15621" width="9.44140625" style="2" customWidth="1"/>
    <col min="15622" max="15622" width="20.88671875" style="2" customWidth="1"/>
    <col min="15623" max="15870" width="9.109375" style="2"/>
    <col min="15871" max="15871" width="6.33203125" style="2" customWidth="1"/>
    <col min="15872" max="15872" width="63.109375" style="2" customWidth="1"/>
    <col min="15873" max="15873" width="15.33203125" style="2" customWidth="1"/>
    <col min="15874" max="15874" width="9.88671875" style="2" customWidth="1"/>
    <col min="15875" max="15875" width="8.44140625" style="2" customWidth="1"/>
    <col min="15876" max="15876" width="9.5546875" style="2" customWidth="1"/>
    <col min="15877" max="15877" width="9.44140625" style="2" customWidth="1"/>
    <col min="15878" max="15878" width="20.88671875" style="2" customWidth="1"/>
    <col min="15879" max="16126" width="9.109375" style="2"/>
    <col min="16127" max="16127" width="6.33203125" style="2" customWidth="1"/>
    <col min="16128" max="16128" width="63.109375" style="2" customWidth="1"/>
    <col min="16129" max="16129" width="15.33203125" style="2" customWidth="1"/>
    <col min="16130" max="16130" width="9.88671875" style="2" customWidth="1"/>
    <col min="16131" max="16131" width="8.44140625" style="2" customWidth="1"/>
    <col min="16132" max="16132" width="9.5546875" style="2" customWidth="1"/>
    <col min="16133" max="16133" width="9.44140625" style="2" customWidth="1"/>
    <col min="16134" max="16134" width="20.88671875" style="2" customWidth="1"/>
    <col min="16135" max="16384" width="9.109375" style="2"/>
  </cols>
  <sheetData>
    <row r="1" spans="1:10" ht="27.75" customHeight="1" x14ac:dyDescent="0.3">
      <c r="A1" s="16" t="s">
        <v>52</v>
      </c>
      <c r="B1" s="16"/>
      <c r="C1" s="16"/>
      <c r="D1" s="16"/>
      <c r="E1" s="16"/>
      <c r="F1" s="16"/>
      <c r="G1" s="1" t="s">
        <v>0</v>
      </c>
    </row>
    <row r="3" spans="1:10" ht="65.25" customHeight="1" x14ac:dyDescent="0.3">
      <c r="A3" s="3" t="s">
        <v>1</v>
      </c>
      <c r="B3" s="3" t="s">
        <v>2</v>
      </c>
      <c r="C3" s="3" t="s">
        <v>3</v>
      </c>
      <c r="D3" s="3" t="s">
        <v>4</v>
      </c>
      <c r="E3" s="3" t="s">
        <v>5</v>
      </c>
      <c r="F3" s="3" t="s">
        <v>6</v>
      </c>
      <c r="G3" s="3" t="s">
        <v>7</v>
      </c>
      <c r="H3" s="3" t="s">
        <v>8</v>
      </c>
    </row>
    <row r="4" spans="1:10" x14ac:dyDescent="0.3">
      <c r="A4" s="4"/>
      <c r="B4" s="11" t="s">
        <v>30</v>
      </c>
      <c r="C4" s="7"/>
      <c r="D4" s="7"/>
      <c r="E4" s="3"/>
      <c r="F4" s="3"/>
      <c r="G4" s="3"/>
      <c r="H4" s="3"/>
    </row>
    <row r="5" spans="1:10" s="10" customFormat="1" ht="111" customHeight="1" x14ac:dyDescent="0.3">
      <c r="A5" s="6" t="s">
        <v>9</v>
      </c>
      <c r="B5" s="19" t="s">
        <v>51</v>
      </c>
      <c r="C5" s="20" t="s">
        <v>16</v>
      </c>
      <c r="D5" s="20" t="s">
        <v>10</v>
      </c>
      <c r="E5" s="21">
        <v>5</v>
      </c>
      <c r="F5" s="21">
        <v>3.465E-2</v>
      </c>
      <c r="G5" s="21">
        <f>F5*70000</f>
        <v>2425.5</v>
      </c>
      <c r="H5" s="22" t="s">
        <v>61</v>
      </c>
    </row>
    <row r="6" spans="1:10" x14ac:dyDescent="0.3">
      <c r="A6" s="6" t="s">
        <v>11</v>
      </c>
      <c r="B6" s="5" t="s">
        <v>32</v>
      </c>
      <c r="C6" s="20" t="s">
        <v>24</v>
      </c>
      <c r="D6" s="20" t="s">
        <v>10</v>
      </c>
      <c r="E6" s="20">
        <v>5</v>
      </c>
      <c r="F6" s="20">
        <v>0.12075</v>
      </c>
      <c r="G6" s="20">
        <f>F6*10000</f>
        <v>1207.5</v>
      </c>
      <c r="H6" s="22" t="s">
        <v>62</v>
      </c>
      <c r="I6" s="10"/>
      <c r="J6" s="10"/>
    </row>
    <row r="7" spans="1:10" ht="41.4" x14ac:dyDescent="0.3">
      <c r="A7" s="6" t="s">
        <v>12</v>
      </c>
      <c r="B7" s="5" t="s">
        <v>53</v>
      </c>
      <c r="C7" s="20"/>
      <c r="D7" s="20"/>
      <c r="E7" s="20"/>
      <c r="F7" s="20"/>
      <c r="G7" s="20"/>
      <c r="H7" s="22"/>
    </row>
    <row r="8" spans="1:10" ht="27.6" x14ac:dyDescent="0.3">
      <c r="A8" s="6" t="s">
        <v>54</v>
      </c>
      <c r="B8" s="5" t="s">
        <v>33</v>
      </c>
      <c r="C8" s="20" t="s">
        <v>25</v>
      </c>
      <c r="D8" s="20" t="s">
        <v>10</v>
      </c>
      <c r="E8" s="20">
        <v>5</v>
      </c>
      <c r="F8" s="20">
        <v>4.2000000000000003E-2</v>
      </c>
      <c r="G8" s="20">
        <f>F8*500</f>
        <v>21</v>
      </c>
      <c r="H8" s="22" t="s">
        <v>73</v>
      </c>
      <c r="I8" s="10"/>
      <c r="J8" s="10"/>
    </row>
    <row r="9" spans="1:10" ht="27.6" x14ac:dyDescent="0.3">
      <c r="A9" s="6" t="s">
        <v>55</v>
      </c>
      <c r="B9" s="5" t="s">
        <v>34</v>
      </c>
      <c r="C9" s="20" t="s">
        <v>35</v>
      </c>
      <c r="D9" s="20" t="s">
        <v>10</v>
      </c>
      <c r="E9" s="20">
        <v>5</v>
      </c>
      <c r="F9" s="20">
        <v>2.6249999999999999E-2</v>
      </c>
      <c r="G9" s="20">
        <f>F9*2500</f>
        <v>65.625</v>
      </c>
      <c r="H9" s="22" t="s">
        <v>74</v>
      </c>
      <c r="I9" s="10"/>
      <c r="J9" s="10"/>
    </row>
    <row r="10" spans="1:10" ht="27.6" x14ac:dyDescent="0.3">
      <c r="A10" s="6" t="s">
        <v>56</v>
      </c>
      <c r="B10" s="5" t="s">
        <v>36</v>
      </c>
      <c r="C10" s="20" t="s">
        <v>27</v>
      </c>
      <c r="D10" s="20" t="s">
        <v>10</v>
      </c>
      <c r="E10" s="20">
        <v>5</v>
      </c>
      <c r="F10" s="20">
        <v>3.15E-2</v>
      </c>
      <c r="G10" s="20">
        <f>F10*1000</f>
        <v>31.5</v>
      </c>
      <c r="H10" s="22" t="s">
        <v>75</v>
      </c>
      <c r="I10" s="10"/>
      <c r="J10" s="10"/>
    </row>
    <row r="11" spans="1:10" x14ac:dyDescent="0.3">
      <c r="A11" s="23"/>
      <c r="B11" s="24" t="s">
        <v>57</v>
      </c>
      <c r="C11" s="25"/>
      <c r="D11" s="25"/>
      <c r="E11" s="25"/>
      <c r="F11" s="25"/>
      <c r="G11" s="25">
        <v>118.125</v>
      </c>
      <c r="H11" s="26"/>
      <c r="J11" s="10"/>
    </row>
    <row r="12" spans="1:10" ht="41.4" x14ac:dyDescent="0.3">
      <c r="A12" s="6" t="s">
        <v>13</v>
      </c>
      <c r="B12" s="5" t="s">
        <v>37</v>
      </c>
      <c r="C12" s="20" t="s">
        <v>29</v>
      </c>
      <c r="D12" s="20" t="s">
        <v>10</v>
      </c>
      <c r="E12" s="20">
        <v>21</v>
      </c>
      <c r="F12" s="20">
        <v>26.62</v>
      </c>
      <c r="G12" s="20">
        <f>F12*2</f>
        <v>53.24</v>
      </c>
      <c r="H12" s="22" t="s">
        <v>63</v>
      </c>
    </row>
    <row r="13" spans="1:10" ht="55.2" x14ac:dyDescent="0.3">
      <c r="A13" s="6" t="s">
        <v>14</v>
      </c>
      <c r="B13" s="5" t="s">
        <v>38</v>
      </c>
      <c r="C13" s="20" t="s">
        <v>39</v>
      </c>
      <c r="D13" s="20" t="s">
        <v>10</v>
      </c>
      <c r="E13" s="20">
        <v>21</v>
      </c>
      <c r="F13" s="20">
        <v>31.46</v>
      </c>
      <c r="G13" s="20">
        <f>F13*5</f>
        <v>157.30000000000001</v>
      </c>
      <c r="H13" s="22" t="s">
        <v>64</v>
      </c>
    </row>
    <row r="14" spans="1:10" ht="60" customHeight="1" x14ac:dyDescent="0.3">
      <c r="A14" s="6" t="s">
        <v>15</v>
      </c>
      <c r="B14" s="5" t="s">
        <v>40</v>
      </c>
      <c r="C14" s="20" t="s">
        <v>41</v>
      </c>
      <c r="D14" s="20" t="s">
        <v>10</v>
      </c>
      <c r="E14" s="20">
        <v>5</v>
      </c>
      <c r="F14" s="20">
        <v>0.85575000000000001</v>
      </c>
      <c r="G14" s="20">
        <f>F14*1500</f>
        <v>1283.625</v>
      </c>
      <c r="H14" s="22" t="s">
        <v>65</v>
      </c>
      <c r="I14" s="10"/>
      <c r="J14" s="10"/>
    </row>
    <row r="15" spans="1:10" ht="63.75" customHeight="1" x14ac:dyDescent="0.3">
      <c r="A15" s="6" t="s">
        <v>17</v>
      </c>
      <c r="B15" s="5" t="s">
        <v>42</v>
      </c>
      <c r="C15" s="20" t="s">
        <v>41</v>
      </c>
      <c r="D15" s="20" t="s">
        <v>10</v>
      </c>
      <c r="E15" s="20">
        <v>5</v>
      </c>
      <c r="F15" s="20">
        <v>1.05</v>
      </c>
      <c r="G15" s="20">
        <f>F15*1500</f>
        <v>1575</v>
      </c>
      <c r="H15" s="22" t="s">
        <v>66</v>
      </c>
      <c r="I15" s="10"/>
      <c r="J15" s="10"/>
    </row>
    <row r="16" spans="1:10" ht="45.6" customHeight="1" x14ac:dyDescent="0.3">
      <c r="A16" s="6" t="s">
        <v>18</v>
      </c>
      <c r="B16" s="5" t="s">
        <v>43</v>
      </c>
      <c r="C16" s="20" t="s">
        <v>26</v>
      </c>
      <c r="D16" s="20" t="s">
        <v>10</v>
      </c>
      <c r="E16" s="20">
        <v>5</v>
      </c>
      <c r="F16" s="20">
        <v>1.575</v>
      </c>
      <c r="G16" s="20">
        <f>F16*100</f>
        <v>157.5</v>
      </c>
      <c r="H16" s="22" t="s">
        <v>67</v>
      </c>
      <c r="I16" s="10"/>
      <c r="J16" s="10"/>
    </row>
    <row r="17" spans="1:10" ht="41.4" x14ac:dyDescent="0.3">
      <c r="A17" s="6" t="s">
        <v>19</v>
      </c>
      <c r="B17" s="5" t="s">
        <v>44</v>
      </c>
      <c r="C17" s="20" t="s">
        <v>45</v>
      </c>
      <c r="D17" s="20" t="s">
        <v>10</v>
      </c>
      <c r="E17" s="20">
        <v>5</v>
      </c>
      <c r="F17" s="20">
        <v>13.65</v>
      </c>
      <c r="G17" s="20">
        <f>F17*60</f>
        <v>819</v>
      </c>
      <c r="H17" s="22" t="s">
        <v>68</v>
      </c>
      <c r="I17" s="10"/>
      <c r="J17" s="10"/>
    </row>
    <row r="18" spans="1:10" ht="120" customHeight="1" x14ac:dyDescent="0.3">
      <c r="A18" s="6" t="s">
        <v>20</v>
      </c>
      <c r="B18" s="5" t="s">
        <v>58</v>
      </c>
      <c r="C18" s="20" t="s">
        <v>31</v>
      </c>
      <c r="D18" s="20" t="s">
        <v>10</v>
      </c>
      <c r="E18" s="20">
        <v>5</v>
      </c>
      <c r="F18" s="20">
        <v>3.5700000000000003E-2</v>
      </c>
      <c r="G18" s="20">
        <f>F18*60000</f>
        <v>2142</v>
      </c>
      <c r="H18" s="22" t="s">
        <v>69</v>
      </c>
      <c r="I18" s="10"/>
      <c r="J18" s="10"/>
    </row>
    <row r="19" spans="1:10" x14ac:dyDescent="0.3">
      <c r="A19" s="6" t="s">
        <v>21</v>
      </c>
      <c r="B19" s="5" t="s">
        <v>47</v>
      </c>
      <c r="C19" s="20" t="s">
        <v>46</v>
      </c>
      <c r="D19" s="20" t="s">
        <v>10</v>
      </c>
      <c r="E19" s="20">
        <v>21</v>
      </c>
      <c r="F19" s="20">
        <v>3.63</v>
      </c>
      <c r="G19" s="20">
        <f>F19*5</f>
        <v>18.149999999999999</v>
      </c>
      <c r="H19" s="22" t="s">
        <v>70</v>
      </c>
    </row>
    <row r="20" spans="1:10" ht="27.6" x14ac:dyDescent="0.3">
      <c r="A20" s="6" t="s">
        <v>22</v>
      </c>
      <c r="B20" s="5" t="s">
        <v>49</v>
      </c>
      <c r="C20" s="20" t="s">
        <v>60</v>
      </c>
      <c r="D20" s="20" t="s">
        <v>28</v>
      </c>
      <c r="E20" s="20">
        <v>5</v>
      </c>
      <c r="F20" s="20">
        <v>31.5</v>
      </c>
      <c r="G20" s="20">
        <f>F20*2</f>
        <v>63</v>
      </c>
      <c r="H20" s="22" t="s">
        <v>71</v>
      </c>
      <c r="I20" s="10"/>
      <c r="J20" s="10"/>
    </row>
    <row r="21" spans="1:10" ht="27.6" x14ac:dyDescent="0.3">
      <c r="A21" s="6" t="s">
        <v>23</v>
      </c>
      <c r="B21" s="5" t="s">
        <v>50</v>
      </c>
      <c r="C21" s="20" t="s">
        <v>60</v>
      </c>
      <c r="D21" s="20" t="s">
        <v>28</v>
      </c>
      <c r="E21" s="20">
        <v>5</v>
      </c>
      <c r="F21" s="20">
        <v>4.2</v>
      </c>
      <c r="G21" s="20">
        <f>F21*2</f>
        <v>8.4</v>
      </c>
      <c r="H21" s="22" t="s">
        <v>72</v>
      </c>
      <c r="I21" s="10"/>
      <c r="J21" s="10"/>
    </row>
    <row r="22" spans="1:10" x14ac:dyDescent="0.3">
      <c r="A22" s="12"/>
      <c r="B22" s="13"/>
      <c r="C22" s="14"/>
      <c r="D22" s="14"/>
      <c r="E22" s="14"/>
      <c r="F22" s="15"/>
      <c r="G22" s="15"/>
      <c r="H22" s="15"/>
    </row>
    <row r="23" spans="1:10" ht="67.5" customHeight="1" x14ac:dyDescent="0.3">
      <c r="B23" s="17" t="s">
        <v>48</v>
      </c>
      <c r="C23" s="17"/>
      <c r="D23" s="17"/>
      <c r="E23" s="17"/>
      <c r="F23" s="17"/>
      <c r="G23" s="17"/>
    </row>
    <row r="24" spans="1:10" x14ac:dyDescent="0.3">
      <c r="B24" s="18" t="s">
        <v>59</v>
      </c>
      <c r="C24" s="18"/>
      <c r="D24" s="18"/>
      <c r="E24" s="18"/>
      <c r="F24" s="18"/>
      <c r="G24" s="18"/>
    </row>
  </sheetData>
  <mergeCells count="3">
    <mergeCell ref="A1:F1"/>
    <mergeCell ref="B23:G23"/>
    <mergeCell ref="B24:G24"/>
  </mergeCells>
  <phoneticPr fontId="7" type="noConversion"/>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Kristina Buraite</cp:lastModifiedBy>
  <cp:lastPrinted>2020-09-18T12:36:35Z</cp:lastPrinted>
  <dcterms:created xsi:type="dcterms:W3CDTF">2018-05-14T12:27:46Z</dcterms:created>
  <dcterms:modified xsi:type="dcterms:W3CDTF">2020-10-29T14:20:02Z</dcterms:modified>
</cp:coreProperties>
</file>