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04_Viesieji_Pirkimai\201230 08.00 Tauragės ligoninė (CVPIS525746 Vaistai, kurių nėra CPO)\Teikimui\"/>
    </mc:Choice>
  </mc:AlternateContent>
  <bookViews>
    <workbookView xWindow="0" yWindow="0" windowWidth="28800" windowHeight="118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G29" i="1" s="1"/>
  <c r="H29" i="1" s="1"/>
  <c r="F28" i="1"/>
  <c r="G28" i="1" s="1"/>
  <c r="H28" i="1" s="1"/>
  <c r="F27" i="1"/>
  <c r="G27" i="1" s="1"/>
  <c r="F26" i="1"/>
  <c r="F33" i="1"/>
  <c r="G33" i="1" s="1"/>
  <c r="H33" i="1" s="1"/>
  <c r="F32" i="1"/>
  <c r="F31" i="1"/>
  <c r="F30" i="1"/>
  <c r="G30" i="1" s="1"/>
  <c r="H30" i="1" s="1"/>
  <c r="F35" i="1"/>
  <c r="G35" i="1" s="1"/>
  <c r="H35" i="1" s="1"/>
  <c r="F34" i="1"/>
  <c r="G34" i="1" s="1"/>
  <c r="H34" i="1" s="1"/>
  <c r="F25" i="1"/>
  <c r="G25" i="1" s="1"/>
  <c r="H25" i="1" s="1"/>
  <c r="F24" i="1"/>
  <c r="F36" i="1"/>
  <c r="G36" i="1" s="1"/>
  <c r="F37" i="1"/>
  <c r="G37" i="1" s="1"/>
  <c r="H37" i="1" s="1"/>
  <c r="F23" i="1"/>
  <c r="G23" i="1" s="1"/>
  <c r="H23" i="1" s="1"/>
  <c r="F22" i="1"/>
  <c r="F21" i="1"/>
  <c r="F20" i="1"/>
  <c r="G20" i="1" s="1"/>
  <c r="H20" i="1" s="1"/>
  <c r="F19" i="1"/>
  <c r="G19" i="1" s="1"/>
  <c r="H19" i="1" s="1"/>
  <c r="F18" i="1"/>
  <c r="F17" i="1"/>
  <c r="F16" i="1"/>
  <c r="F15" i="1"/>
  <c r="G15" i="1" s="1"/>
  <c r="H15" i="1" s="1"/>
  <c r="F14" i="1"/>
  <c r="F13" i="1"/>
  <c r="F12" i="1"/>
  <c r="F11" i="1"/>
  <c r="G11" i="1" s="1"/>
  <c r="H11" i="1" s="1"/>
  <c r="G26" i="1" l="1"/>
  <c r="H26" i="1" s="1"/>
  <c r="H27" i="1"/>
  <c r="G32" i="1"/>
  <c r="H32" i="1" s="1"/>
  <c r="G31" i="1"/>
  <c r="H31" i="1" s="1"/>
  <c r="G14" i="1"/>
  <c r="H14" i="1" s="1"/>
  <c r="G24" i="1"/>
  <c r="H24" i="1" s="1"/>
  <c r="H36" i="1"/>
  <c r="H21" i="1"/>
  <c r="G18" i="1"/>
  <c r="H18" i="1" s="1"/>
  <c r="G22" i="1"/>
  <c r="H22" i="1" s="1"/>
  <c r="G21" i="1"/>
  <c r="G13" i="1"/>
  <c r="H13" i="1" s="1"/>
  <c r="G17" i="1"/>
  <c r="H17" i="1" s="1"/>
  <c r="G12" i="1"/>
  <c r="H12" i="1" s="1"/>
  <c r="G16" i="1"/>
  <c r="H16" i="1" s="1"/>
  <c r="C38" i="1"/>
  <c r="F10" i="1"/>
  <c r="F9" i="1"/>
  <c r="G9" i="1" s="1"/>
  <c r="H9" i="1" s="1"/>
  <c r="F8" i="1"/>
  <c r="G8" i="1" s="1"/>
  <c r="H8" i="1" s="1"/>
  <c r="F7" i="1"/>
  <c r="F6" i="1"/>
  <c r="F5" i="1"/>
  <c r="F4" i="1"/>
  <c r="G5" i="1" l="1"/>
  <c r="H5" i="1" s="1"/>
  <c r="F38" i="1"/>
  <c r="G4" i="1"/>
  <c r="H4" i="1" s="1"/>
  <c r="G7" i="1"/>
  <c r="H7" i="1" s="1"/>
  <c r="G6" i="1"/>
  <c r="H6" i="1" s="1"/>
  <c r="G10" i="1"/>
  <c r="H10" i="1" s="1"/>
  <c r="G38" i="1" l="1"/>
  <c r="H38" i="1"/>
</calcChain>
</file>

<file path=xl/sharedStrings.xml><?xml version="1.0" encoding="utf-8"?>
<sst xmlns="http://schemas.openxmlformats.org/spreadsheetml/2006/main" count="86" uniqueCount="52">
  <si>
    <t>2 priedas. Techninė specifikacija.</t>
  </si>
  <si>
    <t>Vaistų poreikis metams (planavimas)</t>
  </si>
  <si>
    <t>Kiekis</t>
  </si>
  <si>
    <t>Mato vnt.</t>
  </si>
  <si>
    <t>Kaina vnt. be PVM</t>
  </si>
  <si>
    <t>Suma be PVM</t>
  </si>
  <si>
    <t xml:space="preserve"> PVM (5%) suma</t>
  </si>
  <si>
    <t>Suma su PVM</t>
  </si>
  <si>
    <t>Prekės ID</t>
  </si>
  <si>
    <t>Prekės pavadinimas</t>
  </si>
  <si>
    <t>vnt</t>
  </si>
  <si>
    <t>Sol. Torasemidum 20mg/4ml</t>
  </si>
  <si>
    <t>Ampicilinas+Sulbaktamas (3g arba 1,5 g)</t>
  </si>
  <si>
    <t>Sol. Trandate 5mg/ml</t>
  </si>
  <si>
    <t>Tab. Captoprilum 25 mg</t>
  </si>
  <si>
    <t>Tab. Captopirilum 50 mg</t>
  </si>
  <si>
    <t xml:space="preserve">Tab. Tinazidinum 4 mg </t>
  </si>
  <si>
    <t xml:space="preserve">Tab. Escitalopramum 10 mg </t>
  </si>
  <si>
    <t xml:space="preserve">Tab. Metamizolum 500 mg </t>
  </si>
  <si>
    <t>Nadroparinum 2850 - 0,3 ml</t>
  </si>
  <si>
    <t xml:space="preserve">Nadroparinum 3800 - 0,4 ml </t>
  </si>
  <si>
    <t xml:space="preserve">Tab. Trandate 100 g </t>
  </si>
  <si>
    <t>Teofilinas 350 mg kapsulės</t>
  </si>
  <si>
    <t xml:space="preserve">Tab. Levotiroksino natrio druska, 100µg </t>
  </si>
  <si>
    <t>Tab. Verapamilio hidrochloridas 120 mg</t>
  </si>
  <si>
    <t>Tab. Alopurinolis 200 mg</t>
  </si>
  <si>
    <t>Petidino hidrochloridas 50 mg/ml inj. tirpalas</t>
  </si>
  <si>
    <t>Tab. Ambroksolis 30 mg</t>
  </si>
  <si>
    <t>Ampicilinas 1 g milteliai</t>
  </si>
  <si>
    <t>Klemastinas 2 mg injekcinis tirpalas, 2 ml</t>
  </si>
  <si>
    <t>Benzilpenicilinas 1000000TV milteliai</t>
  </si>
  <si>
    <t>Tab. Verapamilio hidrochloridas 40 mg</t>
  </si>
  <si>
    <t>Tab. Tramadolio hidrochloridas/Deksketoprofenas 75 mg/25 mg</t>
  </si>
  <si>
    <t>Metilprednizolonas 40 mg milteliai ir tirpiklis</t>
  </si>
  <si>
    <t>Tab Rivaroksabanas 2,5 mg</t>
  </si>
  <si>
    <t>Hidrokortizonas/ Lidokainas 25 mg/5 mg/ml inj.susp. po 5 ml</t>
  </si>
  <si>
    <t>Kaps. Dikalio klorazepatas 5 mg</t>
  </si>
  <si>
    <t>Bemiparino natrio druska 3500TV anti Xa/0,2 ml inj.tirp. 0,2 ml užpildytas švirkštas</t>
  </si>
  <si>
    <t>Bemiparino natrio druska 2500TV anti Xa/0,2 ml inj.tirp. 0,2 ml užpildytas švirkštas</t>
  </si>
  <si>
    <t xml:space="preserve">Sol. Dixin 0,5 mg/ml 2 ml </t>
  </si>
  <si>
    <t>Tab. Nitrofurantoinum 100 mg</t>
  </si>
  <si>
    <t>Sol. Kalcio gliukonatas 10%</t>
  </si>
  <si>
    <t>Sol. Kanavit 10mg/ml</t>
  </si>
  <si>
    <t xml:space="preserve">Resincalcio 400 g milteliai susp. </t>
  </si>
  <si>
    <t>Digoxina Kern Pharma 0,25mg/ml inj.tirp. 2ml amp. N5</t>
  </si>
  <si>
    <t>Ampicillin &amp; Sulbactam 1g+0,5g milt.inj. N10</t>
  </si>
  <si>
    <t>Labetalol 5mg/ml inj.tirp.20ml amp. N5</t>
  </si>
  <si>
    <t>Gluconat de calciu 94mg/ml inj.10ml N20</t>
  </si>
  <si>
    <t>Kanavit 10mg/ml inj. sol. 1ml N5</t>
  </si>
  <si>
    <t>Trandate 100mg deng. tab. N30</t>
  </si>
  <si>
    <t>Tavegyl 1mg/ml inj. tirp. 2ml amp. N5</t>
  </si>
  <si>
    <t>Metilprednisolona Normon 40mg milt. inj. tirp.+tirpikl. 1ml 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</si>
</sst>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rgb="FF363636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rgb="FFFF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2" borderId="1" xfId="0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vertical="center" wrapText="1"/>
    </xf>
    <xf numFmtId="0" fontId="0" fillId="0" borderId="1" xfId="0" applyBorder="1" applyAlignment="1">
      <alignment horizontal="left" vertical="top"/>
    </xf>
    <xf numFmtId="0" fontId="0" fillId="0" borderId="2" xfId="0" applyBorder="1"/>
    <xf numFmtId="0" fontId="0" fillId="0" borderId="3" xfId="0" applyBorder="1" applyAlignment="1">
      <alignment horizontal="center" vertical="top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0" borderId="6" xfId="0" applyBorder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8" xfId="0" applyBorder="1" applyAlignment="1">
      <alignment horizontal="left" vertical="top"/>
    </xf>
    <xf numFmtId="0" fontId="4" fillId="0" borderId="1" xfId="0" applyFont="1" applyBorder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8"/>
  <sheetViews>
    <sheetView tabSelected="1" topLeftCell="A21" workbookViewId="0">
      <selection activeCell="E28" sqref="E28:H28"/>
    </sheetView>
  </sheetViews>
  <sheetFormatPr defaultRowHeight="15" x14ac:dyDescent="0.25"/>
  <cols>
    <col min="2" max="2" width="41" customWidth="1"/>
    <col min="9" max="9" width="3" customWidth="1"/>
    <col min="10" max="10" width="59.42578125" customWidth="1"/>
  </cols>
  <sheetData>
    <row r="2" spans="1:10" x14ac:dyDescent="0.25">
      <c r="A2" s="2"/>
      <c r="B2" s="3">
        <v>44180</v>
      </c>
      <c r="C2" s="2"/>
      <c r="D2" s="2"/>
      <c r="E2" s="2"/>
      <c r="F2" s="2" t="s">
        <v>0</v>
      </c>
      <c r="G2" s="2"/>
      <c r="H2" s="2"/>
      <c r="I2" s="2"/>
    </row>
    <row r="3" spans="1:10" ht="75" x14ac:dyDescent="0.25">
      <c r="A3" s="10"/>
      <c r="B3" s="11" t="s">
        <v>1</v>
      </c>
      <c r="C3" s="10" t="s">
        <v>2</v>
      </c>
      <c r="D3" s="4" t="s">
        <v>3</v>
      </c>
      <c r="E3" s="5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5" t="s">
        <v>9</v>
      </c>
    </row>
    <row r="4" spans="1:10" x14ac:dyDescent="0.25">
      <c r="A4" s="15">
        <v>1</v>
      </c>
      <c r="B4" s="14" t="s">
        <v>39</v>
      </c>
      <c r="C4" s="13">
        <v>600</v>
      </c>
      <c r="D4" s="9" t="s">
        <v>10</v>
      </c>
      <c r="E4" s="13">
        <v>0.4</v>
      </c>
      <c r="F4" s="21">
        <f>E4*C4</f>
        <v>240</v>
      </c>
      <c r="G4" s="7">
        <f>F4*0.05</f>
        <v>12</v>
      </c>
      <c r="H4" s="7">
        <f>F4+G4</f>
        <v>252</v>
      </c>
      <c r="I4" s="1"/>
      <c r="J4" s="1" t="s">
        <v>44</v>
      </c>
    </row>
    <row r="5" spans="1:10" x14ac:dyDescent="0.25">
      <c r="A5" s="15">
        <v>2</v>
      </c>
      <c r="B5" s="14" t="s">
        <v>12</v>
      </c>
      <c r="C5" s="13">
        <v>1000</v>
      </c>
      <c r="D5" s="9" t="s">
        <v>10</v>
      </c>
      <c r="E5" s="13">
        <v>0.8</v>
      </c>
      <c r="F5" s="21">
        <f t="shared" ref="F5:F10" si="0">E5*C5</f>
        <v>800</v>
      </c>
      <c r="G5" s="7">
        <f t="shared" ref="G5:G10" si="1">F5*0.05</f>
        <v>40</v>
      </c>
      <c r="H5" s="7">
        <f t="shared" ref="H5:H10" si="2">F5+G5</f>
        <v>840</v>
      </c>
      <c r="I5" s="1"/>
      <c r="J5" s="1" t="s">
        <v>45</v>
      </c>
    </row>
    <row r="6" spans="1:10" x14ac:dyDescent="0.25">
      <c r="A6" s="15">
        <v>3</v>
      </c>
      <c r="B6" s="14" t="s">
        <v>40</v>
      </c>
      <c r="C6" s="13">
        <v>2000</v>
      </c>
      <c r="D6" s="9" t="s">
        <v>10</v>
      </c>
      <c r="E6" s="13"/>
      <c r="F6" s="21">
        <f t="shared" si="0"/>
        <v>0</v>
      </c>
      <c r="G6" s="7">
        <f t="shared" si="1"/>
        <v>0</v>
      </c>
      <c r="H6" s="7">
        <f t="shared" si="2"/>
        <v>0</v>
      </c>
      <c r="I6" s="1"/>
      <c r="J6" s="1"/>
    </row>
    <row r="7" spans="1:10" x14ac:dyDescent="0.25">
      <c r="A7" s="15">
        <v>4</v>
      </c>
      <c r="B7" s="14" t="s">
        <v>13</v>
      </c>
      <c r="C7" s="13">
        <v>30</v>
      </c>
      <c r="D7" s="9" t="s">
        <v>10</v>
      </c>
      <c r="E7" s="13">
        <v>3.8</v>
      </c>
      <c r="F7" s="21">
        <f t="shared" si="0"/>
        <v>114</v>
      </c>
      <c r="G7" s="7">
        <f t="shared" si="1"/>
        <v>5.7</v>
      </c>
      <c r="H7" s="7">
        <f t="shared" si="2"/>
        <v>119.7</v>
      </c>
      <c r="I7" s="1"/>
      <c r="J7" s="1" t="s">
        <v>46</v>
      </c>
    </row>
    <row r="8" spans="1:10" x14ac:dyDescent="0.25">
      <c r="A8" s="15">
        <v>5</v>
      </c>
      <c r="B8" s="22" t="s">
        <v>30</v>
      </c>
      <c r="C8" s="13">
        <v>2000</v>
      </c>
      <c r="D8" s="9" t="s">
        <v>10</v>
      </c>
      <c r="E8" s="13"/>
      <c r="F8" s="21">
        <f t="shared" si="0"/>
        <v>0</v>
      </c>
      <c r="G8" s="7">
        <f t="shared" si="1"/>
        <v>0</v>
      </c>
      <c r="H8" s="7">
        <f t="shared" si="2"/>
        <v>0</v>
      </c>
      <c r="I8" s="1"/>
      <c r="J8" s="1"/>
    </row>
    <row r="9" spans="1:10" x14ac:dyDescent="0.25">
      <c r="A9" s="15">
        <v>6</v>
      </c>
      <c r="B9" s="14" t="s">
        <v>41</v>
      </c>
      <c r="C9" s="13">
        <v>500</v>
      </c>
      <c r="D9" s="9" t="s">
        <v>10</v>
      </c>
      <c r="E9" s="13">
        <v>0.4</v>
      </c>
      <c r="F9" s="21">
        <f t="shared" si="0"/>
        <v>200</v>
      </c>
      <c r="G9" s="7">
        <f t="shared" si="1"/>
        <v>10</v>
      </c>
      <c r="H9" s="7">
        <f t="shared" si="2"/>
        <v>210</v>
      </c>
      <c r="I9" s="1"/>
      <c r="J9" s="1" t="s">
        <v>47</v>
      </c>
    </row>
    <row r="10" spans="1:10" x14ac:dyDescent="0.25">
      <c r="A10" s="15">
        <v>7</v>
      </c>
      <c r="B10" s="14" t="s">
        <v>42</v>
      </c>
      <c r="C10" s="13">
        <v>2000</v>
      </c>
      <c r="D10" s="9" t="s">
        <v>10</v>
      </c>
      <c r="E10" s="13">
        <v>0.45</v>
      </c>
      <c r="F10" s="21">
        <f t="shared" si="0"/>
        <v>900</v>
      </c>
      <c r="G10" s="7">
        <f t="shared" si="1"/>
        <v>45</v>
      </c>
      <c r="H10" s="7">
        <f t="shared" si="2"/>
        <v>945</v>
      </c>
      <c r="I10" s="1"/>
      <c r="J10" s="1" t="s">
        <v>48</v>
      </c>
    </row>
    <row r="11" spans="1:10" x14ac:dyDescent="0.25">
      <c r="A11" s="15">
        <v>8</v>
      </c>
      <c r="B11" s="14" t="s">
        <v>43</v>
      </c>
      <c r="C11" s="13">
        <v>2</v>
      </c>
      <c r="D11" s="9" t="s">
        <v>10</v>
      </c>
      <c r="E11" s="13"/>
      <c r="F11" s="21">
        <f>E11*C11</f>
        <v>0</v>
      </c>
      <c r="G11" s="7">
        <f>F11*0.05</f>
        <v>0</v>
      </c>
      <c r="H11" s="7">
        <f>F11+G11</f>
        <v>0</v>
      </c>
      <c r="I11" s="1"/>
      <c r="J11" s="1"/>
    </row>
    <row r="12" spans="1:10" x14ac:dyDescent="0.25">
      <c r="A12" s="15">
        <v>9</v>
      </c>
      <c r="B12" s="14" t="s">
        <v>14</v>
      </c>
      <c r="C12" s="13">
        <v>600</v>
      </c>
      <c r="D12" s="9" t="s">
        <v>10</v>
      </c>
      <c r="E12" s="13"/>
      <c r="F12" s="21">
        <f t="shared" ref="F12:F17" si="3">E12*C12</f>
        <v>0</v>
      </c>
      <c r="G12" s="7">
        <f t="shared" ref="G12:G17" si="4">F12*0.05</f>
        <v>0</v>
      </c>
      <c r="H12" s="7">
        <f t="shared" ref="H12:H17" si="5">F12+G12</f>
        <v>0</v>
      </c>
      <c r="I12" s="1"/>
      <c r="J12" s="1"/>
    </row>
    <row r="13" spans="1:10" x14ac:dyDescent="0.25">
      <c r="A13" s="15">
        <v>10</v>
      </c>
      <c r="B13" s="14" t="s">
        <v>15</v>
      </c>
      <c r="C13" s="13">
        <v>600</v>
      </c>
      <c r="D13" s="9" t="s">
        <v>10</v>
      </c>
      <c r="E13" s="14"/>
      <c r="F13" s="21">
        <f t="shared" si="3"/>
        <v>0</v>
      </c>
      <c r="G13" s="7">
        <f t="shared" si="4"/>
        <v>0</v>
      </c>
      <c r="H13" s="7">
        <f t="shared" si="5"/>
        <v>0</v>
      </c>
      <c r="I13" s="1"/>
      <c r="J13" s="1"/>
    </row>
    <row r="14" spans="1:10" x14ac:dyDescent="0.25">
      <c r="A14" s="15">
        <v>11</v>
      </c>
      <c r="B14" s="14" t="s">
        <v>11</v>
      </c>
      <c r="C14" s="13">
        <v>300</v>
      </c>
      <c r="D14" s="9" t="s">
        <v>10</v>
      </c>
      <c r="E14" s="13"/>
      <c r="F14" s="21">
        <f t="shared" si="3"/>
        <v>0</v>
      </c>
      <c r="G14" s="7">
        <f t="shared" si="4"/>
        <v>0</v>
      </c>
      <c r="H14" s="7">
        <f t="shared" si="5"/>
        <v>0</v>
      </c>
      <c r="I14" s="1"/>
      <c r="J14" s="1"/>
    </row>
    <row r="15" spans="1:10" x14ac:dyDescent="0.25">
      <c r="A15" s="15">
        <v>12</v>
      </c>
      <c r="B15" s="14" t="s">
        <v>16</v>
      </c>
      <c r="C15" s="13">
        <v>500</v>
      </c>
      <c r="D15" s="9" t="s">
        <v>10</v>
      </c>
      <c r="E15" s="13"/>
      <c r="F15" s="21">
        <f t="shared" si="3"/>
        <v>0</v>
      </c>
      <c r="G15" s="7">
        <f t="shared" si="4"/>
        <v>0</v>
      </c>
      <c r="H15" s="7">
        <f t="shared" si="5"/>
        <v>0</v>
      </c>
      <c r="I15" s="1"/>
      <c r="J15" s="1"/>
    </row>
    <row r="16" spans="1:10" x14ac:dyDescent="0.25">
      <c r="A16" s="15">
        <v>13</v>
      </c>
      <c r="B16" s="14" t="s">
        <v>17</v>
      </c>
      <c r="C16" s="13">
        <v>500</v>
      </c>
      <c r="D16" s="9" t="s">
        <v>10</v>
      </c>
      <c r="E16" s="13"/>
      <c r="F16" s="21">
        <f t="shared" si="3"/>
        <v>0</v>
      </c>
      <c r="G16" s="7">
        <f t="shared" si="4"/>
        <v>0</v>
      </c>
      <c r="H16" s="7">
        <f t="shared" si="5"/>
        <v>0</v>
      </c>
      <c r="I16" s="1"/>
      <c r="J16" s="1"/>
    </row>
    <row r="17" spans="1:10" x14ac:dyDescent="0.25">
      <c r="A17" s="15">
        <v>14</v>
      </c>
      <c r="B17" s="14" t="s">
        <v>18</v>
      </c>
      <c r="C17" s="13">
        <v>1000</v>
      </c>
      <c r="D17" s="9" t="s">
        <v>10</v>
      </c>
      <c r="E17" s="13"/>
      <c r="F17" s="21">
        <f t="shared" si="3"/>
        <v>0</v>
      </c>
      <c r="G17" s="7">
        <f t="shared" si="4"/>
        <v>0</v>
      </c>
      <c r="H17" s="7">
        <f t="shared" si="5"/>
        <v>0</v>
      </c>
      <c r="I17" s="1"/>
      <c r="J17" s="1"/>
    </row>
    <row r="18" spans="1:10" x14ac:dyDescent="0.25">
      <c r="A18" s="15">
        <v>15</v>
      </c>
      <c r="B18" s="14" t="s">
        <v>19</v>
      </c>
      <c r="C18" s="13">
        <v>10000</v>
      </c>
      <c r="D18" s="9" t="s">
        <v>10</v>
      </c>
      <c r="E18" s="13"/>
      <c r="F18" s="21">
        <f>E18*C18</f>
        <v>0</v>
      </c>
      <c r="G18" s="7">
        <f>F18*0.05</f>
        <v>0</v>
      </c>
      <c r="H18" s="7">
        <f>F18+G18</f>
        <v>0</v>
      </c>
      <c r="I18" s="1"/>
      <c r="J18" s="1"/>
    </row>
    <row r="19" spans="1:10" x14ac:dyDescent="0.25">
      <c r="A19" s="15">
        <v>16</v>
      </c>
      <c r="B19" s="14" t="s">
        <v>20</v>
      </c>
      <c r="C19" s="13">
        <v>10000</v>
      </c>
      <c r="D19" s="9" t="s">
        <v>10</v>
      </c>
      <c r="E19" s="13"/>
      <c r="F19" s="21">
        <f t="shared" ref="F19:F37" si="6">E19*C19</f>
        <v>0</v>
      </c>
      <c r="G19" s="7">
        <f t="shared" ref="G19:G37" si="7">F19*0.05</f>
        <v>0</v>
      </c>
      <c r="H19" s="7">
        <f t="shared" ref="H19:H37" si="8">F19+G19</f>
        <v>0</v>
      </c>
      <c r="I19" s="1"/>
      <c r="J19" s="1"/>
    </row>
    <row r="20" spans="1:10" x14ac:dyDescent="0.25">
      <c r="A20" s="15">
        <v>17</v>
      </c>
      <c r="B20" s="14" t="s">
        <v>21</v>
      </c>
      <c r="C20" s="13">
        <v>300</v>
      </c>
      <c r="D20" s="9" t="s">
        <v>10</v>
      </c>
      <c r="E20" s="13">
        <v>0.17</v>
      </c>
      <c r="F20" s="21">
        <f t="shared" si="6"/>
        <v>51.000000000000007</v>
      </c>
      <c r="G20" s="7">
        <f t="shared" si="7"/>
        <v>2.5500000000000007</v>
      </c>
      <c r="H20" s="7">
        <f t="shared" si="8"/>
        <v>53.550000000000011</v>
      </c>
      <c r="I20" s="1"/>
      <c r="J20" s="1" t="s">
        <v>49</v>
      </c>
    </row>
    <row r="21" spans="1:10" x14ac:dyDescent="0.25">
      <c r="A21" s="15">
        <v>18</v>
      </c>
      <c r="B21" s="16" t="s">
        <v>22</v>
      </c>
      <c r="C21" s="17">
        <v>200</v>
      </c>
      <c r="D21" s="9" t="s">
        <v>10</v>
      </c>
      <c r="E21" s="7"/>
      <c r="F21" s="21">
        <f t="shared" si="6"/>
        <v>0</v>
      </c>
      <c r="G21" s="7">
        <f t="shared" si="7"/>
        <v>0</v>
      </c>
      <c r="H21" s="7">
        <f t="shared" si="8"/>
        <v>0</v>
      </c>
      <c r="I21" s="1"/>
      <c r="J21" s="1"/>
    </row>
    <row r="22" spans="1:10" x14ac:dyDescent="0.25">
      <c r="A22" s="15">
        <v>19</v>
      </c>
      <c r="B22" s="18" t="s">
        <v>23</v>
      </c>
      <c r="C22" s="13">
        <v>300</v>
      </c>
      <c r="D22" s="9" t="s">
        <v>10</v>
      </c>
      <c r="E22" s="7"/>
      <c r="F22" s="21">
        <f t="shared" si="6"/>
        <v>0</v>
      </c>
      <c r="G22" s="7">
        <f t="shared" si="7"/>
        <v>0</v>
      </c>
      <c r="H22" s="7">
        <f t="shared" si="8"/>
        <v>0</v>
      </c>
      <c r="I22" s="1"/>
      <c r="J22" s="1"/>
    </row>
    <row r="23" spans="1:10" x14ac:dyDescent="0.25">
      <c r="A23" s="15">
        <v>20</v>
      </c>
      <c r="B23" s="19" t="s">
        <v>24</v>
      </c>
      <c r="C23" s="13">
        <v>360</v>
      </c>
      <c r="D23" s="9" t="s">
        <v>10</v>
      </c>
      <c r="E23" s="7"/>
      <c r="F23" s="21">
        <f t="shared" si="6"/>
        <v>0</v>
      </c>
      <c r="G23" s="7">
        <f t="shared" si="7"/>
        <v>0</v>
      </c>
      <c r="H23" s="7">
        <f t="shared" si="8"/>
        <v>0</v>
      </c>
      <c r="I23" s="1"/>
      <c r="J23" s="1"/>
    </row>
    <row r="24" spans="1:10" x14ac:dyDescent="0.25">
      <c r="A24" s="15">
        <v>21</v>
      </c>
      <c r="B24" s="14" t="s">
        <v>25</v>
      </c>
      <c r="C24" s="13">
        <v>500</v>
      </c>
      <c r="D24" s="9" t="s">
        <v>10</v>
      </c>
      <c r="E24" s="7"/>
      <c r="F24" s="21">
        <f t="shared" si="6"/>
        <v>0</v>
      </c>
      <c r="G24" s="7">
        <f t="shared" si="7"/>
        <v>0</v>
      </c>
      <c r="H24" s="7">
        <f t="shared" si="8"/>
        <v>0</v>
      </c>
      <c r="I24" s="1"/>
      <c r="J24" s="1"/>
    </row>
    <row r="25" spans="1:10" x14ac:dyDescent="0.25">
      <c r="A25" s="15">
        <v>22</v>
      </c>
      <c r="B25" s="14" t="s">
        <v>26</v>
      </c>
      <c r="C25" s="13">
        <v>350</v>
      </c>
      <c r="D25" s="9" t="s">
        <v>10</v>
      </c>
      <c r="E25" s="7"/>
      <c r="F25" s="21">
        <f t="shared" ref="F25:F35" si="9">E25*C25</f>
        <v>0</v>
      </c>
      <c r="G25" s="7">
        <f t="shared" ref="G25:G35" si="10">F25*0.05</f>
        <v>0</v>
      </c>
      <c r="H25" s="7">
        <f t="shared" ref="H25:H35" si="11">F25+G25</f>
        <v>0</v>
      </c>
      <c r="I25" s="1"/>
      <c r="J25" s="1"/>
    </row>
    <row r="26" spans="1:10" x14ac:dyDescent="0.25">
      <c r="A26" s="15">
        <v>23</v>
      </c>
      <c r="B26" s="14" t="s">
        <v>27</v>
      </c>
      <c r="C26" s="13">
        <v>5000</v>
      </c>
      <c r="D26" s="9" t="s">
        <v>10</v>
      </c>
      <c r="E26" s="7"/>
      <c r="F26" s="21">
        <f t="shared" si="9"/>
        <v>0</v>
      </c>
      <c r="G26" s="7">
        <f t="shared" si="10"/>
        <v>0</v>
      </c>
      <c r="H26" s="7">
        <f t="shared" si="11"/>
        <v>0</v>
      </c>
      <c r="I26" s="1"/>
      <c r="J26" s="1"/>
    </row>
    <row r="27" spans="1:10" x14ac:dyDescent="0.25">
      <c r="A27" s="15">
        <v>24</v>
      </c>
      <c r="B27" s="14" t="s">
        <v>28</v>
      </c>
      <c r="C27" s="13">
        <v>1500</v>
      </c>
      <c r="D27" s="9" t="s">
        <v>10</v>
      </c>
      <c r="E27" s="7"/>
      <c r="F27" s="21">
        <f t="shared" si="9"/>
        <v>0</v>
      </c>
      <c r="G27" s="7">
        <f t="shared" si="10"/>
        <v>0</v>
      </c>
      <c r="H27" s="7">
        <f t="shared" si="11"/>
        <v>0</v>
      </c>
      <c r="I27" s="1"/>
      <c r="J27" s="1"/>
    </row>
    <row r="28" spans="1:10" x14ac:dyDescent="0.25">
      <c r="A28" s="15">
        <v>25</v>
      </c>
      <c r="B28" s="14" t="s">
        <v>29</v>
      </c>
      <c r="C28" s="13">
        <v>600</v>
      </c>
      <c r="D28" s="9" t="s">
        <v>10</v>
      </c>
      <c r="E28" s="7">
        <v>1.7</v>
      </c>
      <c r="F28" s="21">
        <f t="shared" si="9"/>
        <v>1020</v>
      </c>
      <c r="G28" s="7">
        <f t="shared" si="10"/>
        <v>51</v>
      </c>
      <c r="H28" s="7">
        <f t="shared" si="11"/>
        <v>1071</v>
      </c>
      <c r="I28" s="1"/>
      <c r="J28" s="1" t="s">
        <v>50</v>
      </c>
    </row>
    <row r="29" spans="1:10" x14ac:dyDescent="0.25">
      <c r="A29" s="15">
        <v>26</v>
      </c>
      <c r="B29" s="14" t="s">
        <v>30</v>
      </c>
      <c r="C29" s="13">
        <v>2000</v>
      </c>
      <c r="D29" s="9" t="s">
        <v>10</v>
      </c>
      <c r="E29" s="7"/>
      <c r="F29" s="21">
        <f t="shared" si="9"/>
        <v>0</v>
      </c>
      <c r="G29" s="7">
        <f t="shared" si="10"/>
        <v>0</v>
      </c>
      <c r="H29" s="7">
        <f t="shared" si="11"/>
        <v>0</v>
      </c>
      <c r="I29" s="1"/>
      <c r="J29" s="1"/>
    </row>
    <row r="30" spans="1:10" x14ac:dyDescent="0.25">
      <c r="A30" s="15">
        <v>27</v>
      </c>
      <c r="B30" s="14" t="s">
        <v>31</v>
      </c>
      <c r="C30" s="13">
        <v>250</v>
      </c>
      <c r="D30" s="9" t="s">
        <v>10</v>
      </c>
      <c r="E30" s="7"/>
      <c r="F30" s="21">
        <f t="shared" ref="F30:F33" si="12">E30*C30</f>
        <v>0</v>
      </c>
      <c r="G30" s="7">
        <f t="shared" ref="G30:G33" si="13">F30*0.05</f>
        <v>0</v>
      </c>
      <c r="H30" s="7">
        <f t="shared" ref="H30:H33" si="14">F30+G30</f>
        <v>0</v>
      </c>
      <c r="I30" s="1"/>
      <c r="J30" s="1"/>
    </row>
    <row r="31" spans="1:10" ht="28.5" customHeight="1" x14ac:dyDescent="0.25">
      <c r="A31" s="15">
        <v>28</v>
      </c>
      <c r="B31" s="20" t="s">
        <v>32</v>
      </c>
      <c r="C31" s="13">
        <v>700</v>
      </c>
      <c r="D31" s="9" t="s">
        <v>10</v>
      </c>
      <c r="E31" s="7"/>
      <c r="F31" s="21">
        <f t="shared" si="12"/>
        <v>0</v>
      </c>
      <c r="G31" s="7">
        <f t="shared" si="13"/>
        <v>0</v>
      </c>
      <c r="H31" s="7">
        <f t="shared" si="14"/>
        <v>0</v>
      </c>
      <c r="I31" s="1"/>
      <c r="J31" s="1"/>
    </row>
    <row r="32" spans="1:10" x14ac:dyDescent="0.25">
      <c r="A32" s="15">
        <v>29</v>
      </c>
      <c r="B32" s="14" t="s">
        <v>33</v>
      </c>
      <c r="C32" s="13">
        <v>1000</v>
      </c>
      <c r="D32" s="9" t="s">
        <v>10</v>
      </c>
      <c r="E32" s="7">
        <v>1.85</v>
      </c>
      <c r="F32" s="21">
        <f t="shared" si="12"/>
        <v>1850</v>
      </c>
      <c r="G32" s="7">
        <f t="shared" si="13"/>
        <v>92.5</v>
      </c>
      <c r="H32" s="7">
        <f t="shared" si="14"/>
        <v>1942.5</v>
      </c>
      <c r="I32" s="1"/>
      <c r="J32" s="1" t="s">
        <v>51</v>
      </c>
    </row>
    <row r="33" spans="1:10" x14ac:dyDescent="0.25">
      <c r="A33" s="15">
        <v>30</v>
      </c>
      <c r="B33" s="14" t="s">
        <v>34</v>
      </c>
      <c r="C33" s="13">
        <v>224</v>
      </c>
      <c r="D33" s="9" t="s">
        <v>10</v>
      </c>
      <c r="E33" s="7"/>
      <c r="F33" s="21">
        <f t="shared" si="12"/>
        <v>0</v>
      </c>
      <c r="G33" s="7">
        <f t="shared" si="13"/>
        <v>0</v>
      </c>
      <c r="H33" s="7">
        <f t="shared" si="14"/>
        <v>0</v>
      </c>
      <c r="I33" s="1"/>
      <c r="J33" s="1"/>
    </row>
    <row r="34" spans="1:10" ht="30" x14ac:dyDescent="0.25">
      <c r="A34" s="15">
        <v>31</v>
      </c>
      <c r="B34" s="20" t="s">
        <v>35</v>
      </c>
      <c r="C34" s="13">
        <v>500</v>
      </c>
      <c r="D34" s="9" t="s">
        <v>10</v>
      </c>
      <c r="E34" s="7"/>
      <c r="F34" s="21">
        <f t="shared" si="9"/>
        <v>0</v>
      </c>
      <c r="G34" s="7">
        <f t="shared" si="10"/>
        <v>0</v>
      </c>
      <c r="H34" s="7">
        <f t="shared" si="11"/>
        <v>0</v>
      </c>
      <c r="I34" s="1"/>
      <c r="J34" s="1"/>
    </row>
    <row r="35" spans="1:10" x14ac:dyDescent="0.25">
      <c r="A35" s="15">
        <v>32</v>
      </c>
      <c r="B35" s="14" t="s">
        <v>36</v>
      </c>
      <c r="C35" s="13">
        <v>200</v>
      </c>
      <c r="D35" s="9" t="s">
        <v>10</v>
      </c>
      <c r="E35" s="7"/>
      <c r="F35" s="21">
        <f t="shared" si="9"/>
        <v>0</v>
      </c>
      <c r="G35" s="7">
        <f t="shared" si="10"/>
        <v>0</v>
      </c>
      <c r="H35" s="7">
        <f t="shared" si="11"/>
        <v>0</v>
      </c>
      <c r="I35" s="1"/>
      <c r="J35" s="1"/>
    </row>
    <row r="36" spans="1:10" ht="30" x14ac:dyDescent="0.25">
      <c r="A36" s="15">
        <v>33</v>
      </c>
      <c r="B36" s="20" t="s">
        <v>38</v>
      </c>
      <c r="C36" s="13">
        <v>5000</v>
      </c>
      <c r="D36" s="9" t="s">
        <v>10</v>
      </c>
      <c r="E36" s="7"/>
      <c r="F36" s="21">
        <f t="shared" ref="F36" si="15">E36*C36</f>
        <v>0</v>
      </c>
      <c r="G36" s="7">
        <f t="shared" ref="G36" si="16">F36*0.05</f>
        <v>0</v>
      </c>
      <c r="H36" s="7">
        <f t="shared" ref="H36" si="17">F36+G36</f>
        <v>0</v>
      </c>
      <c r="I36" s="1"/>
      <c r="J36" s="1"/>
    </row>
    <row r="37" spans="1:10" ht="30" x14ac:dyDescent="0.25">
      <c r="A37" s="15">
        <v>34</v>
      </c>
      <c r="B37" s="20" t="s">
        <v>37</v>
      </c>
      <c r="C37" s="13">
        <v>3000</v>
      </c>
      <c r="D37" s="9" t="s">
        <v>10</v>
      </c>
      <c r="E37" s="7"/>
      <c r="F37" s="21">
        <f t="shared" si="6"/>
        <v>0</v>
      </c>
      <c r="G37" s="7">
        <f t="shared" si="7"/>
        <v>0</v>
      </c>
      <c r="H37" s="7">
        <f t="shared" si="8"/>
        <v>0</v>
      </c>
      <c r="I37" s="1"/>
      <c r="J37" s="1"/>
    </row>
    <row r="38" spans="1:10" x14ac:dyDescent="0.25">
      <c r="C38" s="12">
        <f>SUM(C4:C37)</f>
        <v>53616</v>
      </c>
      <c r="E38" s="8"/>
      <c r="F38" s="1">
        <f>SUM(F3:F37)</f>
        <v>5175</v>
      </c>
      <c r="G38" s="1">
        <f>SUM(G3:G37)</f>
        <v>258.75</v>
      </c>
      <c r="H38" s="1">
        <f>SUM(H3:H37)</f>
        <v>5433.75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Vaistine</dc:creator>
  <cp:lastModifiedBy>Renata Krukoniene</cp:lastModifiedBy>
  <cp:lastPrinted>2020-09-21T08:31:51Z</cp:lastPrinted>
  <dcterms:created xsi:type="dcterms:W3CDTF">2020-07-02T10:54:25Z</dcterms:created>
  <dcterms:modified xsi:type="dcterms:W3CDTF">2020-12-29T13:32:11Z</dcterms:modified>
</cp:coreProperties>
</file>